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оценка заявок" sheetId="1" r:id="rId1"/>
  </sheets>
  <definedNames>
    <definedName name="_xlnm.Print_Titles" localSheetId="0">'оценка заявок'!$4:$8</definedName>
    <definedName name="_xlnm.Print_Area" localSheetId="0">'оценка заявок'!$A$1:$I$105</definedName>
  </definedNames>
  <calcPr fullCalcOnLoad="1"/>
</workbook>
</file>

<file path=xl/sharedStrings.xml><?xml version="1.0" encoding="utf-8"?>
<sst xmlns="http://schemas.openxmlformats.org/spreadsheetml/2006/main" count="211" uniqueCount="152">
  <si>
    <t>в том числе</t>
  </si>
  <si>
    <t>средства 
МО,
тыс. руб.</t>
  </si>
  <si>
    <t xml:space="preserve">Наименование объекта </t>
  </si>
  <si>
    <t xml:space="preserve">%  </t>
  </si>
  <si>
    <t>Наименование 
МО</t>
  </si>
  <si>
    <t>№ п/п</t>
  </si>
  <si>
    <t>ИТОГО расходы</t>
  </si>
  <si>
    <t>средства 
ОБ,
тыс. руб.</t>
  </si>
  <si>
    <t>Мощность объекта, км</t>
  </si>
  <si>
    <t>План на 2017 год
 (в части СМР), 
тыс. руб.</t>
  </si>
  <si>
    <t xml:space="preserve">Ремонт площади ул. Советская в пос. Рамешки </t>
  </si>
  <si>
    <t>Ремонт дороги от ул. Советская до ул. Солнечная в пос. Рамешки</t>
  </si>
  <si>
    <t>Ремонт дорожного покрытия пер. Зеленый в пос. Кесова Гора</t>
  </si>
  <si>
    <t>Западнодвинский район</t>
  </si>
  <si>
    <t>Ремонт дороги по ул. Льнозаводская и пер. Пригородному (от ул. Мира до моста) в г. Западная Двина</t>
  </si>
  <si>
    <t>Ремонт ул. Больничная в г. Западная Двина</t>
  </si>
  <si>
    <t>Ремонт ул. Володарского, ул. Трудовая в г. Западная Двина</t>
  </si>
  <si>
    <t>Оленинский район</t>
  </si>
  <si>
    <t>Ремонт участков автодорог по ул. Ленина (от ул. К. Маркса до ул. Школьная) в пос. Оленино</t>
  </si>
  <si>
    <t>Ремонт участка автодороги по ул. Красная (пересечение от ул. Крестьянская до ул. Ленина) в пос. Оленино</t>
  </si>
  <si>
    <t>Ремонт участков автодороги по ул. Октябрьская в пос. Оленино</t>
  </si>
  <si>
    <t>Ремонт участка автодороги по ул. Кузьмина (от пересечения ул. 1-е Мая до ул. Школьная) в пос. Оленино</t>
  </si>
  <si>
    <t>Ремонт участка автодороги по ул. Ленина (от пересечения ул. Октябрьская до ул. Строителей) в пос. Оленино</t>
  </si>
  <si>
    <t>Ремонт участков автодорог по ул. Октябрьская, 1-е Мая в пос. Оленино</t>
  </si>
  <si>
    <t>Ремонт участка автодороги по ул. Школьная (пересечение от ул. Крестьянская до ул. Ленина) в пос. Оленино</t>
  </si>
  <si>
    <t>Ремонт участков автодороги по ул. Кузьмина (от пересечения ул. Школьная до ул. К. Маркса) в пос. Оленино</t>
  </si>
  <si>
    <t>Ремонт участков автодороги по ул. Чехова (вдоль ж/д) в пос. Оленино</t>
  </si>
  <si>
    <t>Ремонт участков автодороги по ул. Чехова в пос. Оленино</t>
  </si>
  <si>
    <t>Ремонт участка автодороги по ул. Ленина (от пересечения с ул. Школьная до ул. Октябрьская) в пос. Оленино</t>
  </si>
  <si>
    <t>г. Торжок</t>
  </si>
  <si>
    <t>Ремонт ул. Завидова в г. Торжок</t>
  </si>
  <si>
    <t>Ремонт моста через ручей Здоровец на автомобильной дороге в створе ул. Медниковых в г. Торжок</t>
  </si>
  <si>
    <t>Ремонт ул. Советская, ул. Карабиха, ул. Мира и пер. Советский в пос. Спирово</t>
  </si>
  <si>
    <t>Ремонт ул. Октябрьской в пос. Спирово</t>
  </si>
  <si>
    <t>Торопецкий район</t>
  </si>
  <si>
    <t>Ремонт ул. Полежаева - Объездная в г. Торопец</t>
  </si>
  <si>
    <t>Ремонт ул. Суворова в г. Торопец</t>
  </si>
  <si>
    <t>Сандовский район</t>
  </si>
  <si>
    <t>Ремонт автодороги по ул. Жукова в пос. Сандово</t>
  </si>
  <si>
    <t>Ремонт участка автодороги по ул. Школьная и ул. Орудовская в пос. Сандово</t>
  </si>
  <si>
    <t>Кашинский район</t>
  </si>
  <si>
    <t>Ремонт автомобильной дороги Калининское шоссе от примыкания к ул. Железнодорожной до железнодорожного переезда в г. Кашин</t>
  </si>
  <si>
    <t>Ремонт автодороги по ул. Чапаева на участке от ул. Промышленная до поликлиники № 2 в г. Весьегонск</t>
  </si>
  <si>
    <t>Ремонт дороги местного значения ул. Инны Константиновой с. Киверичи сельского поселения "Киверичи" Рамешковского района</t>
  </si>
  <si>
    <t>Ремонт автодороги по ул. Зины Голицыной в пос. Пено</t>
  </si>
  <si>
    <t>Ремонт автодороги по ул. Береговая (участок переезд - д. 40) в пос. Пено</t>
  </si>
  <si>
    <t>Ремонт автодороги по ул. Л. Чайкиной от д. 1 до д. 59 в пос. Пено</t>
  </si>
  <si>
    <t>сельское поселение "Победа" Ржевского района</t>
  </si>
  <si>
    <t>Ремонт ул. Молодежная, ул. Садовая, ул. Октябрьская в п. Победа сельского поселения "Победа" Ржевского района</t>
  </si>
  <si>
    <t>Ремонт ул. Советская, ул. Ленина, ул. Школьная, ул. Полевая  в п. Победа сельского поселения "Победа" Ржевского района</t>
  </si>
  <si>
    <t>Бежецкий район</t>
  </si>
  <si>
    <t>Ремонт автодороги местного значения по ул. Пролетарская и пер. Остречинском на участке от д. 80 до ул. Тверская в городском поселении - г. Бежецк</t>
  </si>
  <si>
    <t>Ремонт автодороги местного значения по пер. Остречинский от ул. Большая до ул. Школьная в городском поселении - г. Бежецк</t>
  </si>
  <si>
    <t>Ремонт автодороги по ул. Ленина в пос. Калашниково Лихославльского района</t>
  </si>
  <si>
    <t>Глебенское сельское поселение Краснохолмского района</t>
  </si>
  <si>
    <t>Ремонт автодороги д. Петрушино Глебенского сельского поселения Краснохолмского района</t>
  </si>
  <si>
    <t>г. Ржев</t>
  </si>
  <si>
    <t>Ремонт дороги по ул. Садовая (участок от ул. Щербакова до ул. Заводское шоссе) в г. Ржев</t>
  </si>
  <si>
    <t>Ремонт дороги по ул. Заводское шоссе в г. Ржев</t>
  </si>
  <si>
    <t>Ремонт участка автодороги по ул. Зубовское шоссе от пересечения с ул. Автодорожная в г. Ржев</t>
  </si>
  <si>
    <t>городское поселение - пос. Красномайский Вышневолоцкого района</t>
  </si>
  <si>
    <t>Ремонт автодороги по ул. Ленинградская в городском поселении - пос. Красномайский Вышневолоцкого района</t>
  </si>
  <si>
    <t>Ремонт автодороги по ул. Школьная в городском поселении - пос. Красномайский Вышневолоцкого района</t>
  </si>
  <si>
    <t>Солнечное сельское поселение Вышневолоцкого района</t>
  </si>
  <si>
    <t>Ремонт автодороги по ул. Приозерная Солнечном сельском поселении Вышневолоцкого района</t>
  </si>
  <si>
    <t>Ремонт ул. Шахтера в г. Андреаполь</t>
  </si>
  <si>
    <t>Ремонт ул. Гагарина в г. Андреаполь</t>
  </si>
  <si>
    <t>Селижаровский район</t>
  </si>
  <si>
    <t>Ремонт проезжей части ул. Северная, ул. Пушкина, ул. Ст. Разина, ул. Комсомольская, ул. Детская, ул. Чапаева в пос. Селижарово</t>
  </si>
  <si>
    <t xml:space="preserve">ЗАТО Озерный </t>
  </si>
  <si>
    <t>Ремонт ул. Труда в ЗАТО Озерный</t>
  </si>
  <si>
    <t>Ремонт ул. Мира в г. Бологое</t>
  </si>
  <si>
    <t>Маловасилевское сельское поселение Кимрского района</t>
  </si>
  <si>
    <t>Ремонт дороги по ул. Мира в д. Малое Василево Маловасилевского сельского поселения Кимрского района</t>
  </si>
  <si>
    <t>Капитальный ремонт тротуаров по ул. Вокзальная, ул. Завокзальная, ул. Гагарина в пос. Селижарово</t>
  </si>
  <si>
    <t>г. Кимры</t>
  </si>
  <si>
    <t>Ремонт участков дороги по Борковскому шоссе (от ул. 2-ая Линия до ул. Ильича) и участка по ул. Борковская в г. Кимры</t>
  </si>
  <si>
    <t>Ремонт участка дороги по ул. Туполева и участков по ул. Коммунистическая и ул. Станционная в г. Кимры</t>
  </si>
  <si>
    <t>Ремонт участка дороги по ул. Орджоникидзе (от ул. Панферова до Московского шоссе) и участка по ул. Баклаева в г. Кимры</t>
  </si>
  <si>
    <t>Ремонт дороги по Ильинскому шоссе и участка по ул. Д. Баслыка в г. Кимры</t>
  </si>
  <si>
    <t>Ремонт участка дороги по Борковскому шоссе (от ул. Станционная до поворота на ГБЗУ "Кимрская ЦРБ" в г. Кимры</t>
  </si>
  <si>
    <t>Ржевский район</t>
  </si>
  <si>
    <t>Калязинский район</t>
  </si>
  <si>
    <t>Ремонт автомобильной дороги по ул. Тверская в г. Калязин</t>
  </si>
  <si>
    <t>0,213 км/ 31,18 пог.м.</t>
  </si>
  <si>
    <t>Молоковский район</t>
  </si>
  <si>
    <t>Ремонт автомобильной дороги местного значения "Подъезд к погосту Котово" Молоковского района</t>
  </si>
  <si>
    <t>Ремонт автомобильной дороги местного значения "д. Слобода - д. Василево" Молоковского района</t>
  </si>
  <si>
    <t>Обросовское сельское поселение Молоковского района</t>
  </si>
  <si>
    <t>Ремонт дороги в д. Карельский Городок Обросовского сельского поселения Молоковского района</t>
  </si>
  <si>
    <t>Ремонт участка автодороги по ул. Красноармейская в пос. Молоково</t>
  </si>
  <si>
    <t>Нелидовский район</t>
  </si>
  <si>
    <t>Ремонт улично-дорожной сети ул. Куйбышева (от ул. Матросова - д. 33 по ул. Куйбышева) в г. Нелидово</t>
  </si>
  <si>
    <t>Овсищенское сельское поселение Вышневолоцкого района</t>
  </si>
  <si>
    <t>Ремонт автодороги по ул. Новая, ул. Урвитовская, ул. Прохладная в п. Овсище Овсищенского сельского поселения Вышневолоцкого района</t>
  </si>
  <si>
    <t>Садовое сельское поселение Вышневолоцкого района</t>
  </si>
  <si>
    <t>Ремонт автодороги д. Салпа Садового сельского поселения Вышневолоцкого района</t>
  </si>
  <si>
    <t>Ремонт автодороги д. Пашино Садового сельского поселения Вышневолоцкого района</t>
  </si>
  <si>
    <t xml:space="preserve">ЗАТО Солнечный </t>
  </si>
  <si>
    <t>Ремонт части автодороги по ул. Новая в ЗАТО Солнечный</t>
  </si>
  <si>
    <t>Капитальный ремонт проезда вдоль д. 20 по Двору Пролетарки до ул. Большевиков в Пролетарском районе г. Твери</t>
  </si>
  <si>
    <t>Ремонт моста через р. Тьмака в створе Комсомольской пл. (ул. 1-я За линией ОЖД) в г. Твери - ремонт промежуточных опор</t>
  </si>
  <si>
    <t>51,0 пог.м.</t>
  </si>
  <si>
    <t>168,0 пог.м</t>
  </si>
  <si>
    <t>Капитальный ремонт путепровода через Октябрьскую железную дорогу в створе Бурашевского шоссе в Московском районе г. Твери</t>
  </si>
  <si>
    <t>городское поселение - пос. Калашниково Лихославльского района</t>
  </si>
  <si>
    <t>Ремонт автодороги Успенское - Гнилево Ржевского района (2 этап)</t>
  </si>
  <si>
    <t>Жарковский район</t>
  </si>
  <si>
    <t>Ремонт участка автодороги по ул. К. Заслонова в пос. Жарковский</t>
  </si>
  <si>
    <t>Щербининское сельское поселение Калининского района</t>
  </si>
  <si>
    <t>Ремонт моста через реку Волга в городе Ржеве Тверской области (новый мост)</t>
  </si>
  <si>
    <t>Кавское сельское поселение Лихославльский район</t>
  </si>
  <si>
    <t>Ремонт части ул. Ленинская в пос. Приозерный Кавского сельского поселения Лихославльского района</t>
  </si>
  <si>
    <t>333,31 пог.м.</t>
  </si>
  <si>
    <t xml:space="preserve">г. Тверь </t>
  </si>
  <si>
    <t>городское поселение - пос. Рамешки Рамешковского района</t>
  </si>
  <si>
    <t>сельское поселение "Киверичи" Рамешковского района</t>
  </si>
  <si>
    <t>городское поселение - пос. Пено Пеновского района</t>
  </si>
  <si>
    <t>городское поселение - г. Бологое Бологовского района</t>
  </si>
  <si>
    <t>городское поселение - пос. Молоково Молоковского района</t>
  </si>
  <si>
    <t>городское поселение - пос. Кесова Гора Кесовогорского района</t>
  </si>
  <si>
    <t>городское поселение -пос. Спирово Спировского района</t>
  </si>
  <si>
    <t>городское поселение - г. Андреаполь Андреапольского района</t>
  </si>
  <si>
    <t>городское поселение - г. Весьегонск Весьегонского района</t>
  </si>
  <si>
    <t>Ремонт ул. Куйбышева от ул. Ленинградское шоссе в г. Ржев</t>
  </si>
  <si>
    <t>Ремонт участков автодороги по ул. Горбачева в пос. Оленино</t>
  </si>
  <si>
    <t>Ремонт ул. Учебная (от пр-т Ленина до ул. Академическая) в г. Твери</t>
  </si>
  <si>
    <t>Ремонт ул. 2-я Пухальского (от ул. К. Маркса до б-р Ногина) в г. Твери</t>
  </si>
  <si>
    <t>Ремонт ул. Сквозная (от ул. Красного Октября до ул. Циолковского) в г. Твери</t>
  </si>
  <si>
    <t>Ремонт ул. Циолковского (от ул. Сквозная до ул. Стахановская) в г. Твери</t>
  </si>
  <si>
    <t>Ремонт ул. М. Конева (от ул. Б. Полевого до Старицкое ш.) в г. Твери</t>
  </si>
  <si>
    <t>Ремонт ул. Коробкова (от ул. 1-я Суворова до ул. 3-я Интернациональная) в г. Твери</t>
  </si>
  <si>
    <t>Ремонт ул. 4-я Путейская (от ул. 1-я Суворова до ул. 2-я Трусова) в г. Твери</t>
  </si>
  <si>
    <t>Ремонт ул. А. Попова (от пр-та Победы до ул. Ерофеева) в г. Твери</t>
  </si>
  <si>
    <t>Ремонт моста через р. Волгу в створе Волжского проезда (включая подходы) в г. Твери</t>
  </si>
  <si>
    <t>Ремонт моста через р. Волгу в створе Тверского пр-та (включая подходы) в г. Твери</t>
  </si>
  <si>
    <t>Ремонт Петербургское ш. (путепровод через Октябрьскую железную дорогу на шоссе Петербургское ("Горбатый мост") до граница города) в г. Твери</t>
  </si>
  <si>
    <t>Ремонт проезда от ул. Борзовская через пос. 1 Мая до границы города в г. Твери</t>
  </si>
  <si>
    <t>Ремонт Бежецкое ш. (поворот на дер. Глазково - граница города) в г. Твери</t>
  </si>
  <si>
    <t>Ремонт ул. Соревнования (от ул. Дачная до ул. Соминка) в г. Твери</t>
  </si>
  <si>
    <t>Ремонт 1-го пр-да Карпинского (от ул. Румянцева до ул. Карпинского) в г. Твери</t>
  </si>
  <si>
    <t>Ремонт 2-го пр-да Карпинского (от ул. М. Румянцева до ул. Карпинского) в г. Твери</t>
  </si>
  <si>
    <t>Ремонт ул. Конечная (ул. Южная - ул. Линейная) в г. Твери</t>
  </si>
  <si>
    <t>Ремонт ул. Линейная (от ул. Конечная до ул. Луговая) в г. Твери</t>
  </si>
  <si>
    <t>г. Тверь</t>
  </si>
  <si>
    <t>Ремонт ул. П. Морозова (от пр-та Ленина до ул. Академическая) в г. Твери</t>
  </si>
  <si>
    <t>Восстановление изношенных слоев покрытия на автодороге "подъезд к детскому саду по адресу: ж/д ст. Чуприяновка, ул. 3-я Мира" в Щербининском сельском поселени Калининского района</t>
  </si>
  <si>
    <t>Восстановление изношенных слоев покрытия на автодороге по адресу: ж/д ст. Чуприяновка, ул. Заводская" в Щербининском сельском поселени Калининского района</t>
  </si>
  <si>
    <t>75,66 км /             583,49 пог.м.</t>
  </si>
  <si>
    <t>Ремонт Промышленного пр-да (от ул. Коминтерна  до Зеленого пр-да) в г. Твери</t>
  </si>
  <si>
    <t>-</t>
  </si>
  <si>
    <t xml:space="preserve">Перечень объектов муниципальных образований Тверской области  на предоставление субсидии из областного бюджета в 2017 году на капитальный ремонт и ремонт автомобильных дорог местного значения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</si>
</sst>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#,##0.0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_-* #,##0.0_р_._-;\-* #,##0.0_р_._-;_-* &quot;-&quot;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\ _₽_-;\-* #,##0.0\ _₽_-;_-* &quot;-&quot;?\ _₽_-;_-@_-"/>
    <numFmt numFmtId="189" formatCode="_-* #,##0_р_._-;\-* #,##0_р_._-;_-* &quot;-&quot;??_р_._-;_-@_-"/>
    <numFmt numFmtId="190" formatCode="_-* #,##0.00\ _₽_-;\-* #,##0.00\ _₽_-;_-* &quot;-&quot;?\ _₽_-;_-@_-"/>
    <numFmt numFmtId="191" formatCode="_-* #,##0.000\ _₽_-;\-* #,##0.000\ _₽_-;_-* &quot;-&quot;?\ _₽_-;_-@_-"/>
    <numFmt numFmtId="192" formatCode="_-* #,##0.0000\ _₽_-;\-* #,##0.0000\ _₽_-;_-* &quot;-&quot;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6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3" fontId="3" fillId="0" borderId="10" xfId="60" applyNumberFormat="1" applyFont="1" applyFill="1" applyBorder="1" applyAlignment="1">
      <alignment horizontal="center" vertical="center" wrapText="1"/>
    </xf>
    <xf numFmtId="171" fontId="3" fillId="0" borderId="10" xfId="6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5"/>
  <sheetViews>
    <sheetView tabSelected="1" view="pageBreakPreview" zoomScale="80" zoomScaleSheetLayoutView="80" zoomScalePageLayoutView="0" workbookViewId="0" topLeftCell="A16">
      <selection activeCell="G3" sqref="G3"/>
    </sheetView>
  </sheetViews>
  <sheetFormatPr defaultColWidth="9.140625" defaultRowHeight="15"/>
  <cols>
    <col min="1" max="1" width="8.57421875" style="1" customWidth="1"/>
    <col min="2" max="2" width="34.8515625" style="1" customWidth="1"/>
    <col min="3" max="3" width="58.00390625" style="1" customWidth="1"/>
    <col min="4" max="4" width="22.57421875" style="1" customWidth="1"/>
    <col min="5" max="5" width="23.57421875" style="1" customWidth="1"/>
    <col min="6" max="6" width="23.28125" style="1" customWidth="1"/>
    <col min="7" max="7" width="9.28125" style="1" customWidth="1"/>
    <col min="8" max="8" width="21.57421875" style="1" customWidth="1"/>
    <col min="9" max="9" width="7.57421875" style="1" customWidth="1"/>
    <col min="10" max="10" width="9.140625" style="1" customWidth="1"/>
    <col min="11" max="11" width="25.28125" style="1" customWidth="1"/>
    <col min="12" max="16384" width="9.140625" style="1" customWidth="1"/>
  </cols>
  <sheetData>
    <row r="2" spans="1:11" s="3" customFormat="1" ht="54.75" customHeight="1">
      <c r="A2" s="13" t="s">
        <v>151</v>
      </c>
      <c r="B2" s="13"/>
      <c r="C2" s="13"/>
      <c r="D2" s="13"/>
      <c r="E2" s="13"/>
      <c r="F2" s="13"/>
      <c r="G2" s="13"/>
      <c r="H2" s="13"/>
      <c r="I2" s="13"/>
      <c r="J2" s="2"/>
      <c r="K2" s="2"/>
    </row>
    <row r="4" spans="1:9" ht="23.25" customHeight="1">
      <c r="A4" s="14" t="s">
        <v>5</v>
      </c>
      <c r="B4" s="14" t="s">
        <v>4</v>
      </c>
      <c r="C4" s="14" t="s">
        <v>2</v>
      </c>
      <c r="D4" s="14" t="s">
        <v>8</v>
      </c>
      <c r="E4" s="14" t="s">
        <v>9</v>
      </c>
      <c r="F4" s="14" t="s">
        <v>0</v>
      </c>
      <c r="G4" s="14"/>
      <c r="H4" s="14"/>
      <c r="I4" s="14"/>
    </row>
    <row r="5" spans="1:9" ht="24.75" customHeight="1">
      <c r="A5" s="14"/>
      <c r="B5" s="14"/>
      <c r="C5" s="14"/>
      <c r="D5" s="14"/>
      <c r="E5" s="14"/>
      <c r="F5" s="14" t="s">
        <v>7</v>
      </c>
      <c r="G5" s="14" t="s">
        <v>3</v>
      </c>
      <c r="H5" s="14" t="s">
        <v>1</v>
      </c>
      <c r="I5" s="14" t="s">
        <v>3</v>
      </c>
    </row>
    <row r="6" spans="1:9" ht="12.75" customHeight="1">
      <c r="A6" s="14"/>
      <c r="B6" s="14"/>
      <c r="C6" s="14"/>
      <c r="D6" s="14"/>
      <c r="E6" s="14"/>
      <c r="F6" s="14"/>
      <c r="G6" s="14"/>
      <c r="H6" s="14"/>
      <c r="I6" s="14"/>
    </row>
    <row r="7" spans="1:9" ht="42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5" customFormat="1" ht="23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s="5" customFormat="1" ht="89.25" customHeight="1">
      <c r="A9" s="4">
        <v>1</v>
      </c>
      <c r="B9" s="6" t="s">
        <v>114</v>
      </c>
      <c r="C9" s="6" t="s">
        <v>104</v>
      </c>
      <c r="D9" s="6" t="s">
        <v>103</v>
      </c>
      <c r="E9" s="7">
        <v>165526.7</v>
      </c>
      <c r="F9" s="7">
        <v>119344.7</v>
      </c>
      <c r="G9" s="8">
        <v>72.1</v>
      </c>
      <c r="H9" s="7">
        <f>E9-F9</f>
        <v>46182.000000000015</v>
      </c>
      <c r="I9" s="8">
        <v>27.9</v>
      </c>
    </row>
    <row r="10" spans="1:9" s="5" customFormat="1" ht="57.75" customHeight="1">
      <c r="A10" s="4">
        <f>A9+1</f>
        <v>2</v>
      </c>
      <c r="B10" s="6" t="s">
        <v>114</v>
      </c>
      <c r="C10" s="6" t="s">
        <v>126</v>
      </c>
      <c r="D10" s="6">
        <v>0.175</v>
      </c>
      <c r="E10" s="7">
        <v>1738.7</v>
      </c>
      <c r="F10" s="7">
        <v>1253.6</v>
      </c>
      <c r="G10" s="6">
        <v>72.1</v>
      </c>
      <c r="H10" s="7">
        <f aca="true" t="shared" si="0" ref="H10:H15">E10-F10</f>
        <v>485.10000000000014</v>
      </c>
      <c r="I10" s="6">
        <v>27.9</v>
      </c>
    </row>
    <row r="11" spans="1:9" s="5" customFormat="1" ht="63" customHeight="1">
      <c r="A11" s="4">
        <f aca="true" t="shared" si="1" ref="A11:A74">A10+1</f>
        <v>3</v>
      </c>
      <c r="B11" s="6" t="s">
        <v>114</v>
      </c>
      <c r="C11" s="6" t="s">
        <v>127</v>
      </c>
      <c r="D11" s="6">
        <v>0.242</v>
      </c>
      <c r="E11" s="7">
        <v>1096.5</v>
      </c>
      <c r="F11" s="7">
        <v>790.6</v>
      </c>
      <c r="G11" s="6">
        <v>72.1</v>
      </c>
      <c r="H11" s="7">
        <f t="shared" si="0"/>
        <v>305.9</v>
      </c>
      <c r="I11" s="6">
        <v>27.9</v>
      </c>
    </row>
    <row r="12" spans="1:9" s="5" customFormat="1" ht="64.5" customHeight="1">
      <c r="A12" s="4">
        <f t="shared" si="1"/>
        <v>4</v>
      </c>
      <c r="B12" s="6" t="s">
        <v>114</v>
      </c>
      <c r="C12" s="6" t="s">
        <v>133</v>
      </c>
      <c r="D12" s="6">
        <v>0.272</v>
      </c>
      <c r="E12" s="7">
        <v>2437.8</v>
      </c>
      <c r="F12" s="7">
        <v>1757.7</v>
      </c>
      <c r="G12" s="6">
        <v>72.1</v>
      </c>
      <c r="H12" s="7">
        <f t="shared" si="0"/>
        <v>680.1000000000001</v>
      </c>
      <c r="I12" s="6">
        <v>27.9</v>
      </c>
    </row>
    <row r="13" spans="1:9" s="5" customFormat="1" ht="61.5" customHeight="1">
      <c r="A13" s="4">
        <f t="shared" si="1"/>
        <v>5</v>
      </c>
      <c r="B13" s="6" t="s">
        <v>114</v>
      </c>
      <c r="C13" s="6" t="s">
        <v>134</v>
      </c>
      <c r="D13" s="6">
        <v>0.255</v>
      </c>
      <c r="E13" s="7">
        <v>1588.3</v>
      </c>
      <c r="F13" s="7">
        <v>1145.2</v>
      </c>
      <c r="G13" s="6">
        <v>72.1</v>
      </c>
      <c r="H13" s="7">
        <f t="shared" si="0"/>
        <v>443.0999999999999</v>
      </c>
      <c r="I13" s="6">
        <v>27.9</v>
      </c>
    </row>
    <row r="14" spans="1:9" s="5" customFormat="1" ht="56.25" customHeight="1">
      <c r="A14" s="4">
        <f t="shared" si="1"/>
        <v>6</v>
      </c>
      <c r="B14" s="6" t="s">
        <v>114</v>
      </c>
      <c r="C14" s="6" t="s">
        <v>135</v>
      </c>
      <c r="D14" s="6">
        <v>0.348</v>
      </c>
      <c r="E14" s="7">
        <v>3059.3</v>
      </c>
      <c r="F14" s="7">
        <v>2205.8</v>
      </c>
      <c r="G14" s="6">
        <v>72.1</v>
      </c>
      <c r="H14" s="7">
        <f t="shared" si="0"/>
        <v>853.5</v>
      </c>
      <c r="I14" s="6">
        <v>27.9</v>
      </c>
    </row>
    <row r="15" spans="1:9" s="5" customFormat="1" ht="62.25" customHeight="1">
      <c r="A15" s="4">
        <f t="shared" si="1"/>
        <v>7</v>
      </c>
      <c r="B15" s="6" t="s">
        <v>114</v>
      </c>
      <c r="C15" s="6" t="s">
        <v>145</v>
      </c>
      <c r="D15" s="6">
        <v>0.202</v>
      </c>
      <c r="E15" s="7">
        <v>2013.2</v>
      </c>
      <c r="F15" s="7">
        <v>1451.5</v>
      </c>
      <c r="G15" s="6">
        <v>72.1</v>
      </c>
      <c r="H15" s="7">
        <f t="shared" si="0"/>
        <v>561.7</v>
      </c>
      <c r="I15" s="6">
        <v>27.9</v>
      </c>
    </row>
    <row r="16" spans="1:9" s="5" customFormat="1" ht="55.5" customHeight="1">
      <c r="A16" s="4">
        <f t="shared" si="1"/>
        <v>8</v>
      </c>
      <c r="B16" s="6" t="s">
        <v>114</v>
      </c>
      <c r="C16" s="6" t="s">
        <v>143</v>
      </c>
      <c r="D16" s="6">
        <v>0.611</v>
      </c>
      <c r="E16" s="7">
        <v>4884.1</v>
      </c>
      <c r="F16" s="7">
        <v>3521.5</v>
      </c>
      <c r="G16" s="6">
        <v>72.1</v>
      </c>
      <c r="H16" s="7">
        <f aca="true" t="shared" si="2" ref="H16:H21">E16-F16</f>
        <v>1362.6000000000004</v>
      </c>
      <c r="I16" s="6">
        <v>27.9</v>
      </c>
    </row>
    <row r="17" spans="1:9" s="5" customFormat="1" ht="60" customHeight="1">
      <c r="A17" s="4">
        <f t="shared" si="1"/>
        <v>9</v>
      </c>
      <c r="B17" s="6" t="s">
        <v>114</v>
      </c>
      <c r="C17" s="6" t="s">
        <v>142</v>
      </c>
      <c r="D17" s="6">
        <v>0.68</v>
      </c>
      <c r="E17" s="7">
        <v>3309.4</v>
      </c>
      <c r="F17" s="7">
        <v>2386.1</v>
      </c>
      <c r="G17" s="6">
        <v>72.1</v>
      </c>
      <c r="H17" s="7">
        <f t="shared" si="2"/>
        <v>923.3000000000002</v>
      </c>
      <c r="I17" s="6">
        <v>27.9</v>
      </c>
    </row>
    <row r="18" spans="1:9" s="5" customFormat="1" ht="62.25" customHeight="1">
      <c r="A18" s="4">
        <f t="shared" si="1"/>
        <v>10</v>
      </c>
      <c r="B18" s="6" t="s">
        <v>114</v>
      </c>
      <c r="C18" s="6" t="s">
        <v>138</v>
      </c>
      <c r="D18" s="6">
        <v>0.478</v>
      </c>
      <c r="E18" s="7">
        <v>4800.4</v>
      </c>
      <c r="F18" s="7">
        <v>3461.1</v>
      </c>
      <c r="G18" s="6">
        <v>72.1</v>
      </c>
      <c r="H18" s="7">
        <f t="shared" si="2"/>
        <v>1339.2999999999997</v>
      </c>
      <c r="I18" s="6">
        <v>27.9</v>
      </c>
    </row>
    <row r="19" spans="1:9" s="5" customFormat="1" ht="57.75" customHeight="1">
      <c r="A19" s="4">
        <f t="shared" si="1"/>
        <v>11</v>
      </c>
      <c r="B19" s="6" t="s">
        <v>114</v>
      </c>
      <c r="C19" s="6" t="s">
        <v>132</v>
      </c>
      <c r="D19" s="6">
        <v>0.287</v>
      </c>
      <c r="E19" s="7">
        <v>2201.8</v>
      </c>
      <c r="F19" s="7">
        <v>1587.5</v>
      </c>
      <c r="G19" s="6">
        <v>72.1</v>
      </c>
      <c r="H19" s="7">
        <f t="shared" si="2"/>
        <v>614.3000000000002</v>
      </c>
      <c r="I19" s="6">
        <v>27.9</v>
      </c>
    </row>
    <row r="20" spans="1:9" s="5" customFormat="1" ht="69" customHeight="1">
      <c r="A20" s="4">
        <f t="shared" si="1"/>
        <v>12</v>
      </c>
      <c r="B20" s="6" t="s">
        <v>114</v>
      </c>
      <c r="C20" s="6" t="s">
        <v>131</v>
      </c>
      <c r="D20" s="6">
        <v>1.085</v>
      </c>
      <c r="E20" s="7">
        <v>5257.3</v>
      </c>
      <c r="F20" s="7">
        <v>3790.5</v>
      </c>
      <c r="G20" s="6">
        <v>72.1</v>
      </c>
      <c r="H20" s="7">
        <f t="shared" si="2"/>
        <v>1466.8000000000002</v>
      </c>
      <c r="I20" s="6">
        <v>27.9</v>
      </c>
    </row>
    <row r="21" spans="1:9" s="5" customFormat="1" ht="69" customHeight="1">
      <c r="A21" s="4">
        <f t="shared" si="1"/>
        <v>13</v>
      </c>
      <c r="B21" s="6" t="s">
        <v>114</v>
      </c>
      <c r="C21" s="6" t="s">
        <v>130</v>
      </c>
      <c r="D21" s="6">
        <v>1.32</v>
      </c>
      <c r="E21" s="7">
        <v>9402.3</v>
      </c>
      <c r="F21" s="7">
        <v>6779.1</v>
      </c>
      <c r="G21" s="6">
        <v>72.1</v>
      </c>
      <c r="H21" s="7">
        <f t="shared" si="2"/>
        <v>2623.199999999999</v>
      </c>
      <c r="I21" s="6">
        <v>27.9</v>
      </c>
    </row>
    <row r="22" spans="1:9" s="5" customFormat="1" ht="75.75" customHeight="1">
      <c r="A22" s="4">
        <f t="shared" si="1"/>
        <v>14</v>
      </c>
      <c r="B22" s="6" t="s">
        <v>114</v>
      </c>
      <c r="C22" s="6" t="s">
        <v>100</v>
      </c>
      <c r="D22" s="6">
        <v>0.17</v>
      </c>
      <c r="E22" s="7">
        <v>9288.4</v>
      </c>
      <c r="F22" s="7">
        <v>6697</v>
      </c>
      <c r="G22" s="8">
        <v>72.1</v>
      </c>
      <c r="H22" s="7">
        <f aca="true" t="shared" si="3" ref="H22:H64">E22-F22</f>
        <v>2591.3999999999996</v>
      </c>
      <c r="I22" s="8">
        <v>27.9</v>
      </c>
    </row>
    <row r="23" spans="1:9" s="5" customFormat="1" ht="84" customHeight="1">
      <c r="A23" s="4">
        <f t="shared" si="1"/>
        <v>15</v>
      </c>
      <c r="B23" s="6" t="s">
        <v>114</v>
      </c>
      <c r="C23" s="6" t="s">
        <v>101</v>
      </c>
      <c r="D23" s="6" t="s">
        <v>102</v>
      </c>
      <c r="E23" s="7">
        <v>6377.8</v>
      </c>
      <c r="F23" s="7">
        <v>4598.4</v>
      </c>
      <c r="G23" s="8">
        <v>72.1</v>
      </c>
      <c r="H23" s="7">
        <f t="shared" si="3"/>
        <v>1779.4000000000005</v>
      </c>
      <c r="I23" s="8">
        <v>27.9</v>
      </c>
    </row>
    <row r="24" spans="1:9" s="9" customFormat="1" ht="62.25" customHeight="1">
      <c r="A24" s="4">
        <f t="shared" si="1"/>
        <v>16</v>
      </c>
      <c r="B24" s="6" t="s">
        <v>114</v>
      </c>
      <c r="C24" s="6" t="s">
        <v>141</v>
      </c>
      <c r="D24" s="6">
        <v>0.202</v>
      </c>
      <c r="E24" s="7">
        <v>911.3</v>
      </c>
      <c r="F24" s="7">
        <v>657.1</v>
      </c>
      <c r="G24" s="8">
        <v>72.1</v>
      </c>
      <c r="H24" s="7">
        <f aca="true" t="shared" si="4" ref="H24:H31">E24-F24</f>
        <v>254.19999999999993</v>
      </c>
      <c r="I24" s="8">
        <v>27.9</v>
      </c>
    </row>
    <row r="25" spans="1:9" s="9" customFormat="1" ht="63" customHeight="1">
      <c r="A25" s="4">
        <f t="shared" si="1"/>
        <v>17</v>
      </c>
      <c r="B25" s="6" t="s">
        <v>114</v>
      </c>
      <c r="C25" s="6" t="s">
        <v>140</v>
      </c>
      <c r="D25" s="6">
        <v>0.202</v>
      </c>
      <c r="E25" s="7">
        <v>845.2</v>
      </c>
      <c r="F25" s="7">
        <v>609.4</v>
      </c>
      <c r="G25" s="8">
        <v>72.1</v>
      </c>
      <c r="H25" s="7">
        <f t="shared" si="4"/>
        <v>235.80000000000007</v>
      </c>
      <c r="I25" s="8">
        <v>27.9</v>
      </c>
    </row>
    <row r="26" spans="1:9" s="9" customFormat="1" ht="63.75" customHeight="1">
      <c r="A26" s="4">
        <f t="shared" si="1"/>
        <v>18</v>
      </c>
      <c r="B26" s="6" t="s">
        <v>114</v>
      </c>
      <c r="C26" s="6" t="s">
        <v>139</v>
      </c>
      <c r="D26" s="6">
        <v>0.695</v>
      </c>
      <c r="E26" s="7">
        <v>3699.2</v>
      </c>
      <c r="F26" s="7">
        <v>2667.1</v>
      </c>
      <c r="G26" s="8">
        <v>72.1</v>
      </c>
      <c r="H26" s="7">
        <f t="shared" si="4"/>
        <v>1032.1</v>
      </c>
      <c r="I26" s="8">
        <v>27.9</v>
      </c>
    </row>
    <row r="27" spans="1:9" s="9" customFormat="1" ht="62.25" customHeight="1">
      <c r="A27" s="4">
        <f t="shared" si="1"/>
        <v>19</v>
      </c>
      <c r="B27" s="6" t="s">
        <v>114</v>
      </c>
      <c r="C27" s="6" t="s">
        <v>137</v>
      </c>
      <c r="D27" s="6">
        <v>1.653</v>
      </c>
      <c r="E27" s="7">
        <v>13321.7</v>
      </c>
      <c r="F27" s="7">
        <v>9605</v>
      </c>
      <c r="G27" s="8">
        <v>72.1</v>
      </c>
      <c r="H27" s="7">
        <f t="shared" si="4"/>
        <v>3716.7000000000007</v>
      </c>
      <c r="I27" s="8">
        <v>27.9</v>
      </c>
    </row>
    <row r="28" spans="1:9" s="9" customFormat="1" ht="93.75" customHeight="1">
      <c r="A28" s="4">
        <f t="shared" si="1"/>
        <v>20</v>
      </c>
      <c r="B28" s="6" t="s">
        <v>114</v>
      </c>
      <c r="C28" s="6" t="s">
        <v>136</v>
      </c>
      <c r="D28" s="6">
        <v>1.515</v>
      </c>
      <c r="E28" s="7">
        <v>18871</v>
      </c>
      <c r="F28" s="7">
        <v>13606</v>
      </c>
      <c r="G28" s="8">
        <v>72.1</v>
      </c>
      <c r="H28" s="7">
        <f t="shared" si="4"/>
        <v>5265</v>
      </c>
      <c r="I28" s="8">
        <v>27.9</v>
      </c>
    </row>
    <row r="29" spans="1:9" s="9" customFormat="1" ht="60" customHeight="1">
      <c r="A29" s="4">
        <f t="shared" si="1"/>
        <v>21</v>
      </c>
      <c r="B29" s="6" t="s">
        <v>114</v>
      </c>
      <c r="C29" s="6" t="s">
        <v>129</v>
      </c>
      <c r="D29" s="6">
        <v>0.515</v>
      </c>
      <c r="E29" s="7">
        <v>3911.9</v>
      </c>
      <c r="F29" s="7">
        <v>2820.5</v>
      </c>
      <c r="G29" s="8">
        <v>72.1</v>
      </c>
      <c r="H29" s="7">
        <f t="shared" si="4"/>
        <v>1091.4</v>
      </c>
      <c r="I29" s="8">
        <v>27.9</v>
      </c>
    </row>
    <row r="30" spans="1:9" s="9" customFormat="1" ht="66.75" customHeight="1">
      <c r="A30" s="4">
        <f t="shared" si="1"/>
        <v>22</v>
      </c>
      <c r="B30" s="6" t="s">
        <v>114</v>
      </c>
      <c r="C30" s="6" t="s">
        <v>128</v>
      </c>
      <c r="D30" s="6">
        <v>0.67</v>
      </c>
      <c r="E30" s="7">
        <v>4646</v>
      </c>
      <c r="F30" s="7">
        <v>3349.8</v>
      </c>
      <c r="G30" s="8">
        <v>72.1</v>
      </c>
      <c r="H30" s="7">
        <f t="shared" si="4"/>
        <v>1296.1999999999998</v>
      </c>
      <c r="I30" s="8">
        <v>27.9</v>
      </c>
    </row>
    <row r="31" spans="1:9" s="5" customFormat="1" ht="66.75" customHeight="1">
      <c r="A31" s="4">
        <f t="shared" si="1"/>
        <v>23</v>
      </c>
      <c r="B31" s="6" t="s">
        <v>37</v>
      </c>
      <c r="C31" s="6" t="s">
        <v>39</v>
      </c>
      <c r="D31" s="6">
        <v>0.26</v>
      </c>
      <c r="E31" s="7">
        <v>3802.6</v>
      </c>
      <c r="F31" s="7">
        <v>3042.1</v>
      </c>
      <c r="G31" s="8">
        <v>80</v>
      </c>
      <c r="H31" s="7">
        <f t="shared" si="4"/>
        <v>760.5</v>
      </c>
      <c r="I31" s="8">
        <v>20</v>
      </c>
    </row>
    <row r="32" spans="1:9" s="5" customFormat="1" ht="67.5" customHeight="1">
      <c r="A32" s="4">
        <f t="shared" si="1"/>
        <v>24</v>
      </c>
      <c r="B32" s="6" t="s">
        <v>56</v>
      </c>
      <c r="C32" s="6" t="s">
        <v>57</v>
      </c>
      <c r="D32" s="6">
        <v>1.093</v>
      </c>
      <c r="E32" s="7">
        <v>31583.9</v>
      </c>
      <c r="F32" s="7">
        <v>25267.1</v>
      </c>
      <c r="G32" s="8">
        <v>80</v>
      </c>
      <c r="H32" s="7">
        <f t="shared" si="3"/>
        <v>6316.800000000003</v>
      </c>
      <c r="I32" s="8">
        <v>20</v>
      </c>
    </row>
    <row r="33" spans="1:9" s="5" customFormat="1" ht="47.25" customHeight="1">
      <c r="A33" s="4">
        <f t="shared" si="1"/>
        <v>25</v>
      </c>
      <c r="B33" s="6" t="s">
        <v>56</v>
      </c>
      <c r="C33" s="6" t="s">
        <v>58</v>
      </c>
      <c r="D33" s="6">
        <v>0.843</v>
      </c>
      <c r="E33" s="7">
        <v>24633.7</v>
      </c>
      <c r="F33" s="7">
        <v>19707</v>
      </c>
      <c r="G33" s="8">
        <v>80</v>
      </c>
      <c r="H33" s="7">
        <f t="shared" si="3"/>
        <v>4926.700000000001</v>
      </c>
      <c r="I33" s="8">
        <v>20</v>
      </c>
    </row>
    <row r="34" spans="1:9" s="5" customFormat="1" ht="59.25" customHeight="1">
      <c r="A34" s="4">
        <f t="shared" si="1"/>
        <v>26</v>
      </c>
      <c r="B34" s="6" t="s">
        <v>56</v>
      </c>
      <c r="C34" s="6" t="s">
        <v>124</v>
      </c>
      <c r="D34" s="6">
        <v>0.358</v>
      </c>
      <c r="E34" s="7">
        <v>13467.2</v>
      </c>
      <c r="F34" s="7">
        <v>10773.8</v>
      </c>
      <c r="G34" s="8">
        <v>80</v>
      </c>
      <c r="H34" s="7">
        <f t="shared" si="3"/>
        <v>2693.4000000000015</v>
      </c>
      <c r="I34" s="8">
        <v>20</v>
      </c>
    </row>
    <row r="35" spans="1:9" s="5" customFormat="1" ht="66.75" customHeight="1">
      <c r="A35" s="4">
        <f t="shared" si="1"/>
        <v>27</v>
      </c>
      <c r="B35" s="6" t="s">
        <v>56</v>
      </c>
      <c r="C35" s="6" t="s">
        <v>110</v>
      </c>
      <c r="D35" s="6" t="s">
        <v>113</v>
      </c>
      <c r="E35" s="7">
        <v>77267.2</v>
      </c>
      <c r="F35" s="7">
        <v>61813.8</v>
      </c>
      <c r="G35" s="8">
        <v>80</v>
      </c>
      <c r="H35" s="7">
        <f t="shared" si="3"/>
        <v>15453.399999999994</v>
      </c>
      <c r="I35" s="8">
        <v>20</v>
      </c>
    </row>
    <row r="36" spans="1:9" s="5" customFormat="1" ht="66.75" customHeight="1">
      <c r="A36" s="4">
        <f t="shared" si="1"/>
        <v>28</v>
      </c>
      <c r="B36" s="6" t="s">
        <v>144</v>
      </c>
      <c r="C36" s="6" t="s">
        <v>149</v>
      </c>
      <c r="D36" s="6">
        <v>1.3</v>
      </c>
      <c r="E36" s="7">
        <v>9453.5</v>
      </c>
      <c r="F36" s="7">
        <v>6749.2</v>
      </c>
      <c r="G36" s="8">
        <v>72.1</v>
      </c>
      <c r="H36" s="7">
        <f t="shared" si="3"/>
        <v>2704.3</v>
      </c>
      <c r="I36" s="8">
        <v>27.9</v>
      </c>
    </row>
    <row r="37" spans="1:9" s="5" customFormat="1" ht="66.75" customHeight="1">
      <c r="A37" s="4">
        <f t="shared" si="1"/>
        <v>29</v>
      </c>
      <c r="B37" s="6" t="s">
        <v>17</v>
      </c>
      <c r="C37" s="6" t="s">
        <v>18</v>
      </c>
      <c r="D37" s="6">
        <v>0.38</v>
      </c>
      <c r="E37" s="7">
        <v>1548.7</v>
      </c>
      <c r="F37" s="7">
        <v>1237</v>
      </c>
      <c r="G37" s="8">
        <v>80</v>
      </c>
      <c r="H37" s="7">
        <f t="shared" si="3"/>
        <v>311.70000000000005</v>
      </c>
      <c r="I37" s="8">
        <v>20</v>
      </c>
    </row>
    <row r="38" spans="1:9" s="5" customFormat="1" ht="69" customHeight="1">
      <c r="A38" s="4">
        <f t="shared" si="1"/>
        <v>30</v>
      </c>
      <c r="B38" s="6" t="s">
        <v>17</v>
      </c>
      <c r="C38" s="6" t="s">
        <v>19</v>
      </c>
      <c r="D38" s="6">
        <v>0.3</v>
      </c>
      <c r="E38" s="7">
        <v>592.8</v>
      </c>
      <c r="F38" s="7">
        <v>474.2</v>
      </c>
      <c r="G38" s="8">
        <v>80</v>
      </c>
      <c r="H38" s="7">
        <f t="shared" si="3"/>
        <v>118.59999999999997</v>
      </c>
      <c r="I38" s="8">
        <v>20</v>
      </c>
    </row>
    <row r="39" spans="1:9" s="5" customFormat="1" ht="61.5" customHeight="1">
      <c r="A39" s="4">
        <f t="shared" si="1"/>
        <v>31</v>
      </c>
      <c r="B39" s="6" t="s">
        <v>17</v>
      </c>
      <c r="C39" s="6" t="s">
        <v>20</v>
      </c>
      <c r="D39" s="6">
        <v>0.108</v>
      </c>
      <c r="E39" s="7">
        <v>284.6</v>
      </c>
      <c r="F39" s="7">
        <v>227.7</v>
      </c>
      <c r="G39" s="8">
        <v>80</v>
      </c>
      <c r="H39" s="7">
        <f t="shared" si="3"/>
        <v>56.900000000000034</v>
      </c>
      <c r="I39" s="8">
        <v>20</v>
      </c>
    </row>
    <row r="40" spans="1:9" s="5" customFormat="1" ht="55.5" customHeight="1">
      <c r="A40" s="4">
        <f t="shared" si="1"/>
        <v>32</v>
      </c>
      <c r="B40" s="6" t="s">
        <v>17</v>
      </c>
      <c r="C40" s="6" t="s">
        <v>125</v>
      </c>
      <c r="D40" s="6">
        <v>0.354</v>
      </c>
      <c r="E40" s="7">
        <v>723.2</v>
      </c>
      <c r="F40" s="7">
        <v>578.6</v>
      </c>
      <c r="G40" s="8">
        <v>80</v>
      </c>
      <c r="H40" s="7">
        <f t="shared" si="3"/>
        <v>144.60000000000002</v>
      </c>
      <c r="I40" s="8">
        <v>20</v>
      </c>
    </row>
    <row r="41" spans="1:9" s="5" customFormat="1" ht="74.25" customHeight="1">
      <c r="A41" s="4">
        <f t="shared" si="1"/>
        <v>33</v>
      </c>
      <c r="B41" s="6" t="s">
        <v>17</v>
      </c>
      <c r="C41" s="6" t="s">
        <v>21</v>
      </c>
      <c r="D41" s="6">
        <v>0.361</v>
      </c>
      <c r="E41" s="7">
        <v>1259.4</v>
      </c>
      <c r="F41" s="7">
        <v>1007.5</v>
      </c>
      <c r="G41" s="8">
        <v>80</v>
      </c>
      <c r="H41" s="7">
        <f t="shared" si="3"/>
        <v>251.9000000000001</v>
      </c>
      <c r="I41" s="8">
        <v>20</v>
      </c>
    </row>
    <row r="42" spans="1:9" s="5" customFormat="1" ht="75.75" customHeight="1">
      <c r="A42" s="4">
        <f t="shared" si="1"/>
        <v>34</v>
      </c>
      <c r="B42" s="6" t="s">
        <v>17</v>
      </c>
      <c r="C42" s="6" t="s">
        <v>22</v>
      </c>
      <c r="D42" s="6">
        <v>0.52</v>
      </c>
      <c r="E42" s="7">
        <v>1948.1</v>
      </c>
      <c r="F42" s="7">
        <v>1558.5</v>
      </c>
      <c r="G42" s="8">
        <v>80</v>
      </c>
      <c r="H42" s="7">
        <f t="shared" si="3"/>
        <v>389.5999999999999</v>
      </c>
      <c r="I42" s="8">
        <v>20</v>
      </c>
    </row>
    <row r="43" spans="1:9" s="5" customFormat="1" ht="64.5" customHeight="1">
      <c r="A43" s="4">
        <f t="shared" si="1"/>
        <v>35</v>
      </c>
      <c r="B43" s="6" t="s">
        <v>17</v>
      </c>
      <c r="C43" s="6" t="s">
        <v>23</v>
      </c>
      <c r="D43" s="6">
        <v>0.322</v>
      </c>
      <c r="E43" s="7">
        <v>1275.3</v>
      </c>
      <c r="F43" s="7">
        <v>1020.2</v>
      </c>
      <c r="G43" s="8">
        <v>80</v>
      </c>
      <c r="H43" s="7">
        <f t="shared" si="3"/>
        <v>255.0999999999999</v>
      </c>
      <c r="I43" s="8">
        <v>20</v>
      </c>
    </row>
    <row r="44" spans="1:9" s="5" customFormat="1" ht="82.5" customHeight="1">
      <c r="A44" s="4">
        <f t="shared" si="1"/>
        <v>36</v>
      </c>
      <c r="B44" s="6" t="s">
        <v>17</v>
      </c>
      <c r="C44" s="6" t="s">
        <v>25</v>
      </c>
      <c r="D44" s="6">
        <v>0.406</v>
      </c>
      <c r="E44" s="7">
        <v>1852.4</v>
      </c>
      <c r="F44" s="7">
        <v>1481.9</v>
      </c>
      <c r="G44" s="8">
        <v>80</v>
      </c>
      <c r="H44" s="7">
        <f t="shared" si="3"/>
        <v>370.5</v>
      </c>
      <c r="I44" s="8">
        <v>20</v>
      </c>
    </row>
    <row r="45" spans="1:9" s="5" customFormat="1" ht="56.25" customHeight="1">
      <c r="A45" s="4">
        <f t="shared" si="1"/>
        <v>37</v>
      </c>
      <c r="B45" s="6" t="s">
        <v>17</v>
      </c>
      <c r="C45" s="6" t="s">
        <v>26</v>
      </c>
      <c r="D45" s="6">
        <v>0.623</v>
      </c>
      <c r="E45" s="7">
        <v>1847.2</v>
      </c>
      <c r="F45" s="7">
        <v>1477.8</v>
      </c>
      <c r="G45" s="8">
        <v>80</v>
      </c>
      <c r="H45" s="7">
        <f t="shared" si="3"/>
        <v>369.4000000000001</v>
      </c>
      <c r="I45" s="8">
        <v>20</v>
      </c>
    </row>
    <row r="46" spans="1:9" s="5" customFormat="1" ht="54" customHeight="1">
      <c r="A46" s="4">
        <f t="shared" si="1"/>
        <v>38</v>
      </c>
      <c r="B46" s="6" t="s">
        <v>17</v>
      </c>
      <c r="C46" s="6" t="s">
        <v>27</v>
      </c>
      <c r="D46" s="6">
        <v>0.45</v>
      </c>
      <c r="E46" s="7">
        <v>1361.9</v>
      </c>
      <c r="F46" s="7">
        <v>1089.5</v>
      </c>
      <c r="G46" s="8">
        <v>80</v>
      </c>
      <c r="H46" s="7">
        <f t="shared" si="3"/>
        <v>272.4000000000001</v>
      </c>
      <c r="I46" s="8">
        <v>20</v>
      </c>
    </row>
    <row r="47" spans="1:9" s="5" customFormat="1" ht="84" customHeight="1">
      <c r="A47" s="4">
        <f t="shared" si="1"/>
        <v>39</v>
      </c>
      <c r="B47" s="6" t="s">
        <v>17</v>
      </c>
      <c r="C47" s="6" t="s">
        <v>28</v>
      </c>
      <c r="D47" s="6">
        <v>0.36</v>
      </c>
      <c r="E47" s="7">
        <v>1319</v>
      </c>
      <c r="F47" s="7">
        <v>1055.2</v>
      </c>
      <c r="G47" s="8">
        <v>80</v>
      </c>
      <c r="H47" s="7">
        <f t="shared" si="3"/>
        <v>263.79999999999995</v>
      </c>
      <c r="I47" s="8">
        <v>20</v>
      </c>
    </row>
    <row r="48" spans="1:9" s="5" customFormat="1" ht="78" customHeight="1">
      <c r="A48" s="4">
        <f t="shared" si="1"/>
        <v>40</v>
      </c>
      <c r="B48" s="6" t="s">
        <v>115</v>
      </c>
      <c r="C48" s="6" t="s">
        <v>11</v>
      </c>
      <c r="D48" s="6">
        <v>0.454</v>
      </c>
      <c r="E48" s="7">
        <v>3643.1</v>
      </c>
      <c r="F48" s="7">
        <v>2914.5</v>
      </c>
      <c r="G48" s="8">
        <v>80</v>
      </c>
      <c r="H48" s="7">
        <f t="shared" si="3"/>
        <v>728.5999999999999</v>
      </c>
      <c r="I48" s="8">
        <v>20</v>
      </c>
    </row>
    <row r="49" spans="1:9" s="5" customFormat="1" ht="81.75" customHeight="1">
      <c r="A49" s="4">
        <f t="shared" si="1"/>
        <v>41</v>
      </c>
      <c r="B49" s="6" t="s">
        <v>116</v>
      </c>
      <c r="C49" s="6" t="s">
        <v>43</v>
      </c>
      <c r="D49" s="6">
        <v>0.844</v>
      </c>
      <c r="E49" s="7">
        <v>3075</v>
      </c>
      <c r="F49" s="7">
        <v>2460</v>
      </c>
      <c r="G49" s="8">
        <v>80</v>
      </c>
      <c r="H49" s="7">
        <f t="shared" si="3"/>
        <v>615</v>
      </c>
      <c r="I49" s="8">
        <v>20</v>
      </c>
    </row>
    <row r="50" spans="1:9" s="5" customFormat="1" ht="84.75" customHeight="1">
      <c r="A50" s="4">
        <f t="shared" si="1"/>
        <v>42</v>
      </c>
      <c r="B50" s="6" t="s">
        <v>40</v>
      </c>
      <c r="C50" s="6" t="s">
        <v>41</v>
      </c>
      <c r="D50" s="6">
        <v>1.283</v>
      </c>
      <c r="E50" s="7">
        <v>13872.4</v>
      </c>
      <c r="F50" s="7">
        <v>11098</v>
      </c>
      <c r="G50" s="8">
        <v>80</v>
      </c>
      <c r="H50" s="7">
        <f t="shared" si="3"/>
        <v>2774.3999999999996</v>
      </c>
      <c r="I50" s="8">
        <v>20</v>
      </c>
    </row>
    <row r="51" spans="1:9" s="5" customFormat="1" ht="67.5" customHeight="1">
      <c r="A51" s="4">
        <f t="shared" si="1"/>
        <v>43</v>
      </c>
      <c r="B51" s="6" t="s">
        <v>56</v>
      </c>
      <c r="C51" s="6" t="s">
        <v>59</v>
      </c>
      <c r="D51" s="6">
        <v>0.748</v>
      </c>
      <c r="E51" s="7">
        <v>15451.1</v>
      </c>
      <c r="F51" s="7">
        <v>12360.9</v>
      </c>
      <c r="G51" s="8">
        <v>80</v>
      </c>
      <c r="H51" s="7">
        <f t="shared" si="3"/>
        <v>3090.2000000000007</v>
      </c>
      <c r="I51" s="8">
        <v>20</v>
      </c>
    </row>
    <row r="52" spans="1:9" s="5" customFormat="1" ht="78" customHeight="1">
      <c r="A52" s="4">
        <f t="shared" si="1"/>
        <v>44</v>
      </c>
      <c r="B52" s="6" t="s">
        <v>75</v>
      </c>
      <c r="C52" s="6" t="s">
        <v>76</v>
      </c>
      <c r="D52" s="6">
        <v>1.7</v>
      </c>
      <c r="E52" s="7">
        <v>12282.6</v>
      </c>
      <c r="F52" s="7">
        <v>9850.6</v>
      </c>
      <c r="G52" s="8">
        <v>80.2</v>
      </c>
      <c r="H52" s="7">
        <f t="shared" si="3"/>
        <v>2432</v>
      </c>
      <c r="I52" s="8">
        <v>19.8</v>
      </c>
    </row>
    <row r="53" spans="1:9" s="5" customFormat="1" ht="78" customHeight="1">
      <c r="A53" s="4">
        <f t="shared" si="1"/>
        <v>45</v>
      </c>
      <c r="B53" s="6" t="s">
        <v>75</v>
      </c>
      <c r="C53" s="6" t="s">
        <v>77</v>
      </c>
      <c r="D53" s="6">
        <v>1.1</v>
      </c>
      <c r="E53" s="7">
        <v>8981</v>
      </c>
      <c r="F53" s="7">
        <v>7202.8</v>
      </c>
      <c r="G53" s="8">
        <v>80.2</v>
      </c>
      <c r="H53" s="7">
        <f t="shared" si="3"/>
        <v>1778.1999999999998</v>
      </c>
      <c r="I53" s="8">
        <v>19.8</v>
      </c>
    </row>
    <row r="54" spans="1:9" s="5" customFormat="1" ht="75.75" customHeight="1">
      <c r="A54" s="4">
        <f t="shared" si="1"/>
        <v>46</v>
      </c>
      <c r="B54" s="6" t="s">
        <v>75</v>
      </c>
      <c r="C54" s="6" t="s">
        <v>78</v>
      </c>
      <c r="D54" s="6">
        <v>1.1</v>
      </c>
      <c r="E54" s="7">
        <v>10962.8</v>
      </c>
      <c r="F54" s="7">
        <v>8792.2</v>
      </c>
      <c r="G54" s="8">
        <v>80.2</v>
      </c>
      <c r="H54" s="7">
        <f t="shared" si="3"/>
        <v>2170.5999999999985</v>
      </c>
      <c r="I54" s="8">
        <v>19.8</v>
      </c>
    </row>
    <row r="55" spans="1:9" s="5" customFormat="1" ht="51" customHeight="1">
      <c r="A55" s="4">
        <f t="shared" si="1"/>
        <v>47</v>
      </c>
      <c r="B55" s="6" t="s">
        <v>75</v>
      </c>
      <c r="C55" s="6" t="s">
        <v>79</v>
      </c>
      <c r="D55" s="6">
        <v>1.7</v>
      </c>
      <c r="E55" s="7">
        <v>17044.6</v>
      </c>
      <c r="F55" s="7">
        <v>13669.8</v>
      </c>
      <c r="G55" s="8">
        <v>80.2</v>
      </c>
      <c r="H55" s="7">
        <f t="shared" si="3"/>
        <v>3374.7999999999993</v>
      </c>
      <c r="I55" s="8">
        <v>19.8</v>
      </c>
    </row>
    <row r="56" spans="1:9" s="5" customFormat="1" ht="70.5" customHeight="1">
      <c r="A56" s="4">
        <f t="shared" si="1"/>
        <v>48</v>
      </c>
      <c r="B56" s="6" t="s">
        <v>75</v>
      </c>
      <c r="C56" s="6" t="s">
        <v>80</v>
      </c>
      <c r="D56" s="6">
        <v>1.9</v>
      </c>
      <c r="E56" s="7">
        <v>14416.5</v>
      </c>
      <c r="F56" s="7">
        <v>11562</v>
      </c>
      <c r="G56" s="8">
        <v>80.2</v>
      </c>
      <c r="H56" s="7">
        <f t="shared" si="3"/>
        <v>2854.5</v>
      </c>
      <c r="I56" s="8">
        <v>19.8</v>
      </c>
    </row>
    <row r="57" spans="1:9" s="5" customFormat="1" ht="68.25" customHeight="1">
      <c r="A57" s="4">
        <f t="shared" si="1"/>
        <v>49</v>
      </c>
      <c r="B57" s="6" t="s">
        <v>85</v>
      </c>
      <c r="C57" s="6" t="s">
        <v>86</v>
      </c>
      <c r="D57" s="8">
        <v>1</v>
      </c>
      <c r="E57" s="7">
        <v>898.5</v>
      </c>
      <c r="F57" s="7">
        <v>718.8</v>
      </c>
      <c r="G57" s="8">
        <v>80</v>
      </c>
      <c r="H57" s="7">
        <f t="shared" si="3"/>
        <v>179.70000000000005</v>
      </c>
      <c r="I57" s="8">
        <v>20</v>
      </c>
    </row>
    <row r="58" spans="1:9" s="5" customFormat="1" ht="64.5" customHeight="1">
      <c r="A58" s="4">
        <f t="shared" si="1"/>
        <v>50</v>
      </c>
      <c r="B58" s="6" t="s">
        <v>85</v>
      </c>
      <c r="C58" s="6" t="s">
        <v>87</v>
      </c>
      <c r="D58" s="8">
        <v>1</v>
      </c>
      <c r="E58" s="7">
        <v>898.5</v>
      </c>
      <c r="F58" s="7">
        <v>718.8</v>
      </c>
      <c r="G58" s="8">
        <v>80</v>
      </c>
      <c r="H58" s="7">
        <f t="shared" si="3"/>
        <v>179.70000000000005</v>
      </c>
      <c r="I58" s="8">
        <v>20</v>
      </c>
    </row>
    <row r="59" spans="1:9" s="5" customFormat="1" ht="106.5" customHeight="1">
      <c r="A59" s="4">
        <f t="shared" si="1"/>
        <v>51</v>
      </c>
      <c r="B59" s="6" t="s">
        <v>109</v>
      </c>
      <c r="C59" s="6" t="s">
        <v>146</v>
      </c>
      <c r="D59" s="6">
        <v>0.16</v>
      </c>
      <c r="E59" s="7">
        <v>655.2</v>
      </c>
      <c r="F59" s="7">
        <v>507.8</v>
      </c>
      <c r="G59" s="8">
        <v>77.5</v>
      </c>
      <c r="H59" s="7">
        <f>E59-F59</f>
        <v>147.40000000000003</v>
      </c>
      <c r="I59" s="8">
        <v>22.5</v>
      </c>
    </row>
    <row r="60" spans="1:9" s="5" customFormat="1" ht="99" customHeight="1">
      <c r="A60" s="4">
        <f t="shared" si="1"/>
        <v>52</v>
      </c>
      <c r="B60" s="6" t="s">
        <v>109</v>
      </c>
      <c r="C60" s="6" t="s">
        <v>147</v>
      </c>
      <c r="D60" s="6">
        <v>0.36</v>
      </c>
      <c r="E60" s="7">
        <v>1021.1</v>
      </c>
      <c r="F60" s="7">
        <v>905.6</v>
      </c>
      <c r="G60" s="8">
        <v>77.5</v>
      </c>
      <c r="H60" s="7">
        <f>E60-F60</f>
        <v>115.5</v>
      </c>
      <c r="I60" s="8">
        <v>22.5</v>
      </c>
    </row>
    <row r="61" spans="1:9" s="5" customFormat="1" ht="80.25" customHeight="1">
      <c r="A61" s="4">
        <f t="shared" si="1"/>
        <v>53</v>
      </c>
      <c r="B61" s="6" t="s">
        <v>54</v>
      </c>
      <c r="C61" s="6" t="s">
        <v>55</v>
      </c>
      <c r="D61" s="6">
        <v>0.85</v>
      </c>
      <c r="E61" s="7">
        <v>3258.4</v>
      </c>
      <c r="F61" s="7">
        <v>2606.7</v>
      </c>
      <c r="G61" s="7">
        <v>80</v>
      </c>
      <c r="H61" s="7">
        <f>E61-F61</f>
        <v>651.7000000000003</v>
      </c>
      <c r="I61" s="8">
        <v>20</v>
      </c>
    </row>
    <row r="62" spans="1:9" s="5" customFormat="1" ht="59.25" customHeight="1">
      <c r="A62" s="4">
        <f t="shared" si="1"/>
        <v>54</v>
      </c>
      <c r="B62" s="6" t="s">
        <v>117</v>
      </c>
      <c r="C62" s="6" t="s">
        <v>44</v>
      </c>
      <c r="D62" s="6">
        <v>0.1</v>
      </c>
      <c r="E62" s="7">
        <v>615.2</v>
      </c>
      <c r="F62" s="7">
        <v>516.8</v>
      </c>
      <c r="G62" s="8">
        <v>84</v>
      </c>
      <c r="H62" s="7">
        <f t="shared" si="3"/>
        <v>98.40000000000009</v>
      </c>
      <c r="I62" s="8">
        <v>16</v>
      </c>
    </row>
    <row r="63" spans="1:9" s="5" customFormat="1" ht="57.75" customHeight="1">
      <c r="A63" s="4">
        <f t="shared" si="1"/>
        <v>55</v>
      </c>
      <c r="B63" s="6" t="s">
        <v>117</v>
      </c>
      <c r="C63" s="6" t="s">
        <v>45</v>
      </c>
      <c r="D63" s="6">
        <v>0.1</v>
      </c>
      <c r="E63" s="7">
        <v>4717.6</v>
      </c>
      <c r="F63" s="7">
        <v>3962.8</v>
      </c>
      <c r="G63" s="8">
        <v>84</v>
      </c>
      <c r="H63" s="7">
        <f t="shared" si="3"/>
        <v>754.8000000000002</v>
      </c>
      <c r="I63" s="8">
        <v>16</v>
      </c>
    </row>
    <row r="64" spans="1:9" s="5" customFormat="1" ht="53.25" customHeight="1">
      <c r="A64" s="4">
        <f t="shared" si="1"/>
        <v>56</v>
      </c>
      <c r="B64" s="6" t="s">
        <v>117</v>
      </c>
      <c r="C64" s="6" t="s">
        <v>46</v>
      </c>
      <c r="D64" s="6">
        <v>0.1</v>
      </c>
      <c r="E64" s="7">
        <v>254.2</v>
      </c>
      <c r="F64" s="7">
        <v>213.5</v>
      </c>
      <c r="G64" s="8">
        <v>84</v>
      </c>
      <c r="H64" s="7">
        <f t="shared" si="3"/>
        <v>40.69999999999999</v>
      </c>
      <c r="I64" s="8">
        <v>16</v>
      </c>
    </row>
    <row r="65" spans="1:9" s="5" customFormat="1" ht="80.25" customHeight="1">
      <c r="A65" s="4">
        <f t="shared" si="1"/>
        <v>57</v>
      </c>
      <c r="B65" s="6" t="s">
        <v>17</v>
      </c>
      <c r="C65" s="6" t="s">
        <v>24</v>
      </c>
      <c r="D65" s="6">
        <v>0.3</v>
      </c>
      <c r="E65" s="7">
        <v>1897.5</v>
      </c>
      <c r="F65" s="7">
        <v>1518</v>
      </c>
      <c r="G65" s="8">
        <v>80</v>
      </c>
      <c r="H65" s="7">
        <f aca="true" t="shared" si="5" ref="H65:H93">E65-F65</f>
        <v>379.5</v>
      </c>
      <c r="I65" s="8">
        <v>20</v>
      </c>
    </row>
    <row r="66" spans="1:9" s="5" customFormat="1" ht="64.5" customHeight="1">
      <c r="A66" s="4">
        <f t="shared" si="1"/>
        <v>58</v>
      </c>
      <c r="B66" s="6" t="s">
        <v>67</v>
      </c>
      <c r="C66" s="6" t="s">
        <v>74</v>
      </c>
      <c r="D66" s="6">
        <v>2.2</v>
      </c>
      <c r="E66" s="7">
        <v>8791.4</v>
      </c>
      <c r="F66" s="7">
        <v>7033.1</v>
      </c>
      <c r="G66" s="8">
        <v>80</v>
      </c>
      <c r="H66" s="7">
        <f t="shared" si="5"/>
        <v>1758.2999999999993</v>
      </c>
      <c r="I66" s="8">
        <v>20</v>
      </c>
    </row>
    <row r="67" spans="1:9" s="5" customFormat="1" ht="48" customHeight="1">
      <c r="A67" s="4">
        <f t="shared" si="1"/>
        <v>59</v>
      </c>
      <c r="B67" s="6" t="s">
        <v>69</v>
      </c>
      <c r="C67" s="6" t="s">
        <v>70</v>
      </c>
      <c r="D67" s="6">
        <v>1.2</v>
      </c>
      <c r="E67" s="7">
        <v>11195.8</v>
      </c>
      <c r="F67" s="7">
        <v>9113.4</v>
      </c>
      <c r="G67" s="8">
        <v>81.4</v>
      </c>
      <c r="H67" s="7">
        <f t="shared" si="5"/>
        <v>2082.3999999999996</v>
      </c>
      <c r="I67" s="8">
        <v>18.6</v>
      </c>
    </row>
    <row r="68" spans="1:9" s="5" customFormat="1" ht="57.75" customHeight="1">
      <c r="A68" s="4">
        <f t="shared" si="1"/>
        <v>60</v>
      </c>
      <c r="B68" s="6" t="s">
        <v>118</v>
      </c>
      <c r="C68" s="6" t="s">
        <v>71</v>
      </c>
      <c r="D68" s="6">
        <v>1.262</v>
      </c>
      <c r="E68" s="7">
        <v>9980.7</v>
      </c>
      <c r="F68" s="7">
        <v>7984.6</v>
      </c>
      <c r="G68" s="8">
        <v>80</v>
      </c>
      <c r="H68" s="7">
        <f t="shared" si="5"/>
        <v>1996.1000000000004</v>
      </c>
      <c r="I68" s="8">
        <v>20</v>
      </c>
    </row>
    <row r="69" spans="1:9" s="5" customFormat="1" ht="81.75" customHeight="1">
      <c r="A69" s="4">
        <f t="shared" si="1"/>
        <v>61</v>
      </c>
      <c r="B69" s="6" t="s">
        <v>72</v>
      </c>
      <c r="C69" s="6" t="s">
        <v>73</v>
      </c>
      <c r="D69" s="6">
        <v>0.46</v>
      </c>
      <c r="E69" s="7">
        <v>6701.1</v>
      </c>
      <c r="F69" s="7">
        <v>5360.9</v>
      </c>
      <c r="G69" s="8">
        <v>80</v>
      </c>
      <c r="H69" s="7">
        <f t="shared" si="5"/>
        <v>1340.2000000000007</v>
      </c>
      <c r="I69" s="8">
        <v>20</v>
      </c>
    </row>
    <row r="70" spans="1:9" s="5" customFormat="1" ht="80.25" customHeight="1">
      <c r="A70" s="4">
        <f t="shared" si="1"/>
        <v>62</v>
      </c>
      <c r="B70" s="6" t="s">
        <v>88</v>
      </c>
      <c r="C70" s="6" t="s">
        <v>89</v>
      </c>
      <c r="D70" s="6">
        <v>2.163</v>
      </c>
      <c r="E70" s="7">
        <v>1453.4</v>
      </c>
      <c r="F70" s="7">
        <v>1162.7</v>
      </c>
      <c r="G70" s="8">
        <v>80</v>
      </c>
      <c r="H70" s="7">
        <f t="shared" si="5"/>
        <v>290.70000000000005</v>
      </c>
      <c r="I70" s="8">
        <v>20</v>
      </c>
    </row>
    <row r="71" spans="1:9" s="5" customFormat="1" ht="81" customHeight="1">
      <c r="A71" s="4">
        <f t="shared" si="1"/>
        <v>63</v>
      </c>
      <c r="B71" s="6" t="s">
        <v>119</v>
      </c>
      <c r="C71" s="6" t="s">
        <v>90</v>
      </c>
      <c r="D71" s="6">
        <v>1.3</v>
      </c>
      <c r="E71" s="7">
        <v>7684</v>
      </c>
      <c r="F71" s="7">
        <v>6147.2</v>
      </c>
      <c r="G71" s="8">
        <v>80</v>
      </c>
      <c r="H71" s="7">
        <f t="shared" si="5"/>
        <v>1536.8000000000002</v>
      </c>
      <c r="I71" s="8">
        <v>20</v>
      </c>
    </row>
    <row r="72" spans="1:9" s="5" customFormat="1" ht="62.25" customHeight="1">
      <c r="A72" s="4">
        <f t="shared" si="1"/>
        <v>64</v>
      </c>
      <c r="B72" s="6" t="s">
        <v>98</v>
      </c>
      <c r="C72" s="6" t="s">
        <v>99</v>
      </c>
      <c r="D72" s="6">
        <v>0.341</v>
      </c>
      <c r="E72" s="7">
        <v>2085</v>
      </c>
      <c r="F72" s="7">
        <v>1503.3</v>
      </c>
      <c r="G72" s="8">
        <v>72.1</v>
      </c>
      <c r="H72" s="7">
        <f t="shared" si="5"/>
        <v>581.7</v>
      </c>
      <c r="I72" s="8">
        <v>27.9</v>
      </c>
    </row>
    <row r="73" spans="1:9" s="5" customFormat="1" ht="84.75" customHeight="1">
      <c r="A73" s="4">
        <f t="shared" si="1"/>
        <v>65</v>
      </c>
      <c r="B73" s="6" t="s">
        <v>67</v>
      </c>
      <c r="C73" s="6" t="s">
        <v>68</v>
      </c>
      <c r="D73" s="6">
        <v>2.596</v>
      </c>
      <c r="E73" s="7">
        <v>10504</v>
      </c>
      <c r="F73" s="7">
        <v>8403.2</v>
      </c>
      <c r="G73" s="8">
        <v>80</v>
      </c>
      <c r="H73" s="7">
        <f t="shared" si="5"/>
        <v>2100.7999999999993</v>
      </c>
      <c r="I73" s="8">
        <v>20</v>
      </c>
    </row>
    <row r="74" spans="1:9" s="5" customFormat="1" ht="64.5" customHeight="1">
      <c r="A74" s="4">
        <f t="shared" si="1"/>
        <v>66</v>
      </c>
      <c r="B74" s="6" t="s">
        <v>95</v>
      </c>
      <c r="C74" s="6" t="s">
        <v>96</v>
      </c>
      <c r="D74" s="6">
        <v>0.774</v>
      </c>
      <c r="E74" s="7">
        <v>5741.1</v>
      </c>
      <c r="F74" s="7">
        <v>4592.9</v>
      </c>
      <c r="G74" s="8">
        <v>80</v>
      </c>
      <c r="H74" s="7">
        <f t="shared" si="5"/>
        <v>1148.2000000000007</v>
      </c>
      <c r="I74" s="8">
        <v>20</v>
      </c>
    </row>
    <row r="75" spans="1:9" s="5" customFormat="1" ht="61.5" customHeight="1">
      <c r="A75" s="4">
        <f aca="true" t="shared" si="6" ref="A75:A103">A74+1</f>
        <v>67</v>
      </c>
      <c r="B75" s="6" t="s">
        <v>95</v>
      </c>
      <c r="C75" s="6" t="s">
        <v>97</v>
      </c>
      <c r="D75" s="6">
        <v>1.643</v>
      </c>
      <c r="E75" s="7">
        <v>12183.3</v>
      </c>
      <c r="F75" s="7">
        <v>9746.6</v>
      </c>
      <c r="G75" s="8">
        <v>80</v>
      </c>
      <c r="H75" s="7">
        <f t="shared" si="5"/>
        <v>2436.699999999999</v>
      </c>
      <c r="I75" s="8">
        <v>20</v>
      </c>
    </row>
    <row r="76" spans="1:9" s="5" customFormat="1" ht="90" customHeight="1">
      <c r="A76" s="4">
        <f t="shared" si="6"/>
        <v>68</v>
      </c>
      <c r="B76" s="6" t="s">
        <v>93</v>
      </c>
      <c r="C76" s="6" t="s">
        <v>94</v>
      </c>
      <c r="D76" s="6">
        <v>1.31</v>
      </c>
      <c r="E76" s="7">
        <v>11055.4</v>
      </c>
      <c r="F76" s="7">
        <v>8844.3</v>
      </c>
      <c r="G76" s="8">
        <v>80</v>
      </c>
      <c r="H76" s="7">
        <f t="shared" si="5"/>
        <v>2211.1000000000004</v>
      </c>
      <c r="I76" s="8">
        <v>20</v>
      </c>
    </row>
    <row r="77" spans="1:9" s="5" customFormat="1" ht="66" customHeight="1">
      <c r="A77" s="4">
        <f t="shared" si="6"/>
        <v>69</v>
      </c>
      <c r="B77" s="6" t="s">
        <v>13</v>
      </c>
      <c r="C77" s="6" t="s">
        <v>16</v>
      </c>
      <c r="D77" s="6">
        <v>0.95</v>
      </c>
      <c r="E77" s="7">
        <v>4655.7</v>
      </c>
      <c r="F77" s="7">
        <v>3724.6</v>
      </c>
      <c r="G77" s="8">
        <v>80</v>
      </c>
      <c r="H77" s="7">
        <f t="shared" si="5"/>
        <v>931.0999999999999</v>
      </c>
      <c r="I77" s="8">
        <v>20</v>
      </c>
    </row>
    <row r="78" spans="1:9" s="5" customFormat="1" ht="57" customHeight="1">
      <c r="A78" s="4">
        <f t="shared" si="6"/>
        <v>70</v>
      </c>
      <c r="B78" s="6" t="s">
        <v>13</v>
      </c>
      <c r="C78" s="6" t="s">
        <v>15</v>
      </c>
      <c r="D78" s="6">
        <v>0.95</v>
      </c>
      <c r="E78" s="7">
        <v>3369.4</v>
      </c>
      <c r="F78" s="7">
        <v>2695.5</v>
      </c>
      <c r="G78" s="8">
        <v>80</v>
      </c>
      <c r="H78" s="7">
        <f t="shared" si="5"/>
        <v>673.9000000000001</v>
      </c>
      <c r="I78" s="8">
        <v>20</v>
      </c>
    </row>
    <row r="79" spans="1:9" s="5" customFormat="1" ht="67.5" customHeight="1">
      <c r="A79" s="4">
        <f t="shared" si="6"/>
        <v>71</v>
      </c>
      <c r="B79" s="6" t="s">
        <v>120</v>
      </c>
      <c r="C79" s="6" t="s">
        <v>12</v>
      </c>
      <c r="D79" s="6">
        <v>0.251</v>
      </c>
      <c r="E79" s="7">
        <v>1604.9</v>
      </c>
      <c r="F79" s="7">
        <v>1364.2</v>
      </c>
      <c r="G79" s="8">
        <v>85</v>
      </c>
      <c r="H79" s="7">
        <f t="shared" si="5"/>
        <v>240.70000000000005</v>
      </c>
      <c r="I79" s="8">
        <v>15</v>
      </c>
    </row>
    <row r="80" spans="1:9" s="5" customFormat="1" ht="47.25" customHeight="1">
      <c r="A80" s="4">
        <f t="shared" si="6"/>
        <v>72</v>
      </c>
      <c r="B80" s="6" t="s">
        <v>29</v>
      </c>
      <c r="C80" s="6" t="s">
        <v>30</v>
      </c>
      <c r="D80" s="6">
        <v>0.485</v>
      </c>
      <c r="E80" s="7">
        <v>2922.8</v>
      </c>
      <c r="F80" s="7">
        <v>2265.2</v>
      </c>
      <c r="G80" s="8">
        <v>77.5</v>
      </c>
      <c r="H80" s="7">
        <f t="shared" si="5"/>
        <v>657.6000000000004</v>
      </c>
      <c r="I80" s="8">
        <v>22.5</v>
      </c>
    </row>
    <row r="81" spans="1:9" s="5" customFormat="1" ht="85.5" customHeight="1">
      <c r="A81" s="4">
        <f t="shared" si="6"/>
        <v>73</v>
      </c>
      <c r="B81" s="6" t="s">
        <v>115</v>
      </c>
      <c r="C81" s="6" t="s">
        <v>10</v>
      </c>
      <c r="D81" s="10">
        <v>0.682</v>
      </c>
      <c r="E81" s="7">
        <v>3662</v>
      </c>
      <c r="F81" s="7">
        <v>2929.6</v>
      </c>
      <c r="G81" s="8">
        <v>80</v>
      </c>
      <c r="H81" s="7">
        <f t="shared" si="5"/>
        <v>732.4000000000001</v>
      </c>
      <c r="I81" s="8">
        <v>20</v>
      </c>
    </row>
    <row r="82" spans="1:9" s="5" customFormat="1" ht="86.25" customHeight="1">
      <c r="A82" s="4">
        <f t="shared" si="6"/>
        <v>74</v>
      </c>
      <c r="B82" s="6" t="s">
        <v>13</v>
      </c>
      <c r="C82" s="6" t="s">
        <v>14</v>
      </c>
      <c r="D82" s="6">
        <v>2.1</v>
      </c>
      <c r="E82" s="7">
        <v>12188.8</v>
      </c>
      <c r="F82" s="7">
        <v>9751</v>
      </c>
      <c r="G82" s="8">
        <v>80</v>
      </c>
      <c r="H82" s="7">
        <f t="shared" si="5"/>
        <v>2437.7999999999993</v>
      </c>
      <c r="I82" s="8">
        <v>20</v>
      </c>
    </row>
    <row r="83" spans="1:9" s="5" customFormat="1" ht="87" customHeight="1">
      <c r="A83" s="4">
        <f t="shared" si="6"/>
        <v>75</v>
      </c>
      <c r="B83" s="6" t="s">
        <v>29</v>
      </c>
      <c r="C83" s="6" t="s">
        <v>31</v>
      </c>
      <c r="D83" s="6" t="s">
        <v>84</v>
      </c>
      <c r="E83" s="7">
        <v>24367.7</v>
      </c>
      <c r="F83" s="7">
        <v>18884.9</v>
      </c>
      <c r="G83" s="8">
        <v>77.5</v>
      </c>
      <c r="H83" s="7">
        <f t="shared" si="5"/>
        <v>5482.799999999999</v>
      </c>
      <c r="I83" s="8">
        <v>22.5</v>
      </c>
    </row>
    <row r="84" spans="1:9" s="5" customFormat="1" ht="66" customHeight="1">
      <c r="A84" s="4">
        <f t="shared" si="6"/>
        <v>76</v>
      </c>
      <c r="B84" s="6" t="s">
        <v>121</v>
      </c>
      <c r="C84" s="6" t="s">
        <v>33</v>
      </c>
      <c r="D84" s="6">
        <v>1.35</v>
      </c>
      <c r="E84" s="7">
        <v>7294</v>
      </c>
      <c r="F84" s="7">
        <v>5835.2</v>
      </c>
      <c r="G84" s="8">
        <v>80</v>
      </c>
      <c r="H84" s="7">
        <f t="shared" si="5"/>
        <v>1458.8000000000002</v>
      </c>
      <c r="I84" s="8">
        <v>20</v>
      </c>
    </row>
    <row r="85" spans="1:9" s="5" customFormat="1" ht="44.25" customHeight="1">
      <c r="A85" s="4">
        <f t="shared" si="6"/>
        <v>77</v>
      </c>
      <c r="B85" s="6" t="s">
        <v>34</v>
      </c>
      <c r="C85" s="6" t="s">
        <v>36</v>
      </c>
      <c r="D85" s="6">
        <v>0.925</v>
      </c>
      <c r="E85" s="7">
        <v>9026.6</v>
      </c>
      <c r="F85" s="7">
        <v>7221.3</v>
      </c>
      <c r="G85" s="8">
        <v>80</v>
      </c>
      <c r="H85" s="7">
        <f t="shared" si="5"/>
        <v>1805.3000000000002</v>
      </c>
      <c r="I85" s="8">
        <v>20</v>
      </c>
    </row>
    <row r="86" spans="1:9" s="5" customFormat="1" ht="81" customHeight="1">
      <c r="A86" s="4">
        <f t="shared" si="6"/>
        <v>78</v>
      </c>
      <c r="B86" s="6" t="s">
        <v>47</v>
      </c>
      <c r="C86" s="6" t="s">
        <v>48</v>
      </c>
      <c r="D86" s="6">
        <v>0.687</v>
      </c>
      <c r="E86" s="7">
        <v>4055.9</v>
      </c>
      <c r="F86" s="7">
        <v>3447.5</v>
      </c>
      <c r="G86" s="8">
        <v>85</v>
      </c>
      <c r="H86" s="7">
        <f t="shared" si="5"/>
        <v>608.4000000000001</v>
      </c>
      <c r="I86" s="8">
        <v>15</v>
      </c>
    </row>
    <row r="87" spans="1:9" s="5" customFormat="1" ht="103.5" customHeight="1">
      <c r="A87" s="4">
        <f t="shared" si="6"/>
        <v>79</v>
      </c>
      <c r="B87" s="6" t="s">
        <v>50</v>
      </c>
      <c r="C87" s="6" t="s">
        <v>51</v>
      </c>
      <c r="D87" s="6">
        <v>1.328</v>
      </c>
      <c r="E87" s="7">
        <v>22060.6</v>
      </c>
      <c r="F87" s="7">
        <v>18089.7</v>
      </c>
      <c r="G87" s="8">
        <v>82</v>
      </c>
      <c r="H87" s="7">
        <f t="shared" si="5"/>
        <v>3970.899999999998</v>
      </c>
      <c r="I87" s="8">
        <v>18</v>
      </c>
    </row>
    <row r="88" spans="1:9" s="5" customFormat="1" ht="90" customHeight="1">
      <c r="A88" s="4">
        <f t="shared" si="6"/>
        <v>80</v>
      </c>
      <c r="B88" s="6" t="s">
        <v>50</v>
      </c>
      <c r="C88" s="6" t="s">
        <v>52</v>
      </c>
      <c r="D88" s="6">
        <v>0.592</v>
      </c>
      <c r="E88" s="7">
        <v>16240.2</v>
      </c>
      <c r="F88" s="7">
        <v>13317</v>
      </c>
      <c r="G88" s="8">
        <v>82</v>
      </c>
      <c r="H88" s="7">
        <f t="shared" si="5"/>
        <v>2923.2000000000007</v>
      </c>
      <c r="I88" s="8">
        <v>18</v>
      </c>
    </row>
    <row r="89" spans="1:9" s="5" customFormat="1" ht="84.75" customHeight="1">
      <c r="A89" s="4">
        <f t="shared" si="6"/>
        <v>81</v>
      </c>
      <c r="B89" s="6" t="s">
        <v>122</v>
      </c>
      <c r="C89" s="6" t="s">
        <v>65</v>
      </c>
      <c r="D89" s="6">
        <v>0.739</v>
      </c>
      <c r="E89" s="7">
        <v>4905.9</v>
      </c>
      <c r="F89" s="7">
        <v>3924.7</v>
      </c>
      <c r="G89" s="8">
        <v>80</v>
      </c>
      <c r="H89" s="7">
        <f t="shared" si="5"/>
        <v>981.1999999999998</v>
      </c>
      <c r="I89" s="8">
        <v>20</v>
      </c>
    </row>
    <row r="90" spans="1:9" s="5" customFormat="1" ht="57" customHeight="1">
      <c r="A90" s="4">
        <f t="shared" si="6"/>
        <v>82</v>
      </c>
      <c r="B90" s="6" t="s">
        <v>82</v>
      </c>
      <c r="C90" s="6" t="s">
        <v>83</v>
      </c>
      <c r="D90" s="6">
        <v>1.36</v>
      </c>
      <c r="E90" s="7">
        <v>6930.9</v>
      </c>
      <c r="F90" s="7">
        <v>5822</v>
      </c>
      <c r="G90" s="8">
        <v>84</v>
      </c>
      <c r="H90" s="7">
        <f t="shared" si="5"/>
        <v>1108.8999999999996</v>
      </c>
      <c r="I90" s="8">
        <v>16</v>
      </c>
    </row>
    <row r="91" spans="1:9" s="5" customFormat="1" ht="71.25" customHeight="1">
      <c r="A91" s="4">
        <f t="shared" si="6"/>
        <v>83</v>
      </c>
      <c r="B91" s="6" t="s">
        <v>121</v>
      </c>
      <c r="C91" s="6" t="s">
        <v>32</v>
      </c>
      <c r="D91" s="6">
        <v>1.62</v>
      </c>
      <c r="E91" s="7">
        <v>10425.8</v>
      </c>
      <c r="F91" s="7">
        <v>8340.6</v>
      </c>
      <c r="G91" s="8">
        <v>80</v>
      </c>
      <c r="H91" s="7">
        <f t="shared" si="5"/>
        <v>2085.199999999999</v>
      </c>
      <c r="I91" s="8">
        <v>20</v>
      </c>
    </row>
    <row r="92" spans="1:9" s="5" customFormat="1" ht="48" customHeight="1">
      <c r="A92" s="4">
        <f t="shared" si="6"/>
        <v>84</v>
      </c>
      <c r="B92" s="6" t="s">
        <v>34</v>
      </c>
      <c r="C92" s="6" t="s">
        <v>35</v>
      </c>
      <c r="D92" s="6">
        <v>2.606</v>
      </c>
      <c r="E92" s="7">
        <v>18909</v>
      </c>
      <c r="F92" s="7">
        <v>15127.2</v>
      </c>
      <c r="G92" s="8">
        <v>80</v>
      </c>
      <c r="H92" s="7">
        <f t="shared" si="5"/>
        <v>3781.7999999999993</v>
      </c>
      <c r="I92" s="8">
        <v>20</v>
      </c>
    </row>
    <row r="93" spans="1:9" s="5" customFormat="1" ht="57" customHeight="1">
      <c r="A93" s="4">
        <f t="shared" si="6"/>
        <v>85</v>
      </c>
      <c r="B93" s="6" t="s">
        <v>37</v>
      </c>
      <c r="C93" s="6" t="s">
        <v>38</v>
      </c>
      <c r="D93" s="6">
        <v>0.45</v>
      </c>
      <c r="E93" s="7">
        <v>1210.7</v>
      </c>
      <c r="F93" s="7">
        <v>968.6</v>
      </c>
      <c r="G93" s="8">
        <v>80</v>
      </c>
      <c r="H93" s="7">
        <f t="shared" si="5"/>
        <v>242.10000000000002</v>
      </c>
      <c r="I93" s="8">
        <v>20</v>
      </c>
    </row>
    <row r="94" spans="1:9" s="5" customFormat="1" ht="75.75" customHeight="1">
      <c r="A94" s="4">
        <f t="shared" si="6"/>
        <v>86</v>
      </c>
      <c r="B94" s="6" t="s">
        <v>123</v>
      </c>
      <c r="C94" s="6" t="s">
        <v>42</v>
      </c>
      <c r="D94" s="6">
        <v>0.522</v>
      </c>
      <c r="E94" s="7">
        <v>8651</v>
      </c>
      <c r="F94" s="7">
        <v>6920.8</v>
      </c>
      <c r="G94" s="8">
        <v>80</v>
      </c>
      <c r="H94" s="7">
        <f aca="true" t="shared" si="7" ref="H94:H104">E94-F94</f>
        <v>1730.1999999999998</v>
      </c>
      <c r="I94" s="8">
        <v>20</v>
      </c>
    </row>
    <row r="95" spans="1:9" s="5" customFormat="1" ht="87.75" customHeight="1">
      <c r="A95" s="4">
        <f t="shared" si="6"/>
        <v>87</v>
      </c>
      <c r="B95" s="6" t="s">
        <v>47</v>
      </c>
      <c r="C95" s="6" t="s">
        <v>49</v>
      </c>
      <c r="D95" s="6">
        <v>1.136</v>
      </c>
      <c r="E95" s="7">
        <v>7458</v>
      </c>
      <c r="F95" s="7">
        <v>6339.3</v>
      </c>
      <c r="G95" s="8">
        <v>85</v>
      </c>
      <c r="H95" s="7">
        <f t="shared" si="7"/>
        <v>1118.6999999999998</v>
      </c>
      <c r="I95" s="8">
        <v>15</v>
      </c>
    </row>
    <row r="96" spans="1:9" s="5" customFormat="1" ht="87" customHeight="1">
      <c r="A96" s="4">
        <f t="shared" si="6"/>
        <v>88</v>
      </c>
      <c r="B96" s="6" t="s">
        <v>122</v>
      </c>
      <c r="C96" s="6" t="s">
        <v>66</v>
      </c>
      <c r="D96" s="6">
        <v>0.678</v>
      </c>
      <c r="E96" s="7">
        <v>4554.4</v>
      </c>
      <c r="F96" s="7">
        <v>3643.5</v>
      </c>
      <c r="G96" s="8">
        <v>80</v>
      </c>
      <c r="H96" s="7">
        <f t="shared" si="7"/>
        <v>910.8999999999996</v>
      </c>
      <c r="I96" s="8">
        <v>20</v>
      </c>
    </row>
    <row r="97" spans="1:9" s="5" customFormat="1" ht="75.75" customHeight="1">
      <c r="A97" s="4">
        <f t="shared" si="6"/>
        <v>89</v>
      </c>
      <c r="B97" s="6" t="s">
        <v>63</v>
      </c>
      <c r="C97" s="6" t="s">
        <v>64</v>
      </c>
      <c r="D97" s="6">
        <v>0.365</v>
      </c>
      <c r="E97" s="7">
        <v>2173.7</v>
      </c>
      <c r="F97" s="7">
        <v>1739</v>
      </c>
      <c r="G97" s="8">
        <v>80</v>
      </c>
      <c r="H97" s="7">
        <f t="shared" si="7"/>
        <v>434.6999999999998</v>
      </c>
      <c r="I97" s="8">
        <v>20</v>
      </c>
    </row>
    <row r="98" spans="1:9" s="5" customFormat="1" ht="91.5" customHeight="1">
      <c r="A98" s="4">
        <f t="shared" si="6"/>
        <v>90</v>
      </c>
      <c r="B98" s="6" t="s">
        <v>60</v>
      </c>
      <c r="C98" s="6" t="s">
        <v>62</v>
      </c>
      <c r="D98" s="6">
        <v>0.097</v>
      </c>
      <c r="E98" s="7">
        <v>513</v>
      </c>
      <c r="F98" s="7">
        <v>410.4</v>
      </c>
      <c r="G98" s="8">
        <v>80</v>
      </c>
      <c r="H98" s="7">
        <f t="shared" si="7"/>
        <v>102.60000000000002</v>
      </c>
      <c r="I98" s="8">
        <v>20</v>
      </c>
    </row>
    <row r="99" spans="1:9" s="5" customFormat="1" ht="78.75" customHeight="1">
      <c r="A99" s="4">
        <f t="shared" si="6"/>
        <v>91</v>
      </c>
      <c r="B99" s="6" t="s">
        <v>60</v>
      </c>
      <c r="C99" s="6" t="s">
        <v>61</v>
      </c>
      <c r="D99" s="6">
        <v>0.068</v>
      </c>
      <c r="E99" s="7">
        <v>327.2</v>
      </c>
      <c r="F99" s="7">
        <v>261.8</v>
      </c>
      <c r="G99" s="8">
        <v>80</v>
      </c>
      <c r="H99" s="7">
        <f t="shared" si="7"/>
        <v>65.39999999999998</v>
      </c>
      <c r="I99" s="8">
        <v>20</v>
      </c>
    </row>
    <row r="100" spans="1:9" s="5" customFormat="1" ht="67.5" customHeight="1">
      <c r="A100" s="4">
        <f t="shared" si="6"/>
        <v>92</v>
      </c>
      <c r="B100" s="6" t="s">
        <v>107</v>
      </c>
      <c r="C100" s="6" t="s">
        <v>108</v>
      </c>
      <c r="D100" s="6">
        <v>0.328</v>
      </c>
      <c r="E100" s="7">
        <v>3060.6</v>
      </c>
      <c r="F100" s="7">
        <v>2448.5</v>
      </c>
      <c r="G100" s="8">
        <v>80</v>
      </c>
      <c r="H100" s="7">
        <v>612.0999999999999</v>
      </c>
      <c r="I100" s="8">
        <v>20</v>
      </c>
    </row>
    <row r="101" spans="1:9" s="5" customFormat="1" ht="75.75" customHeight="1">
      <c r="A101" s="4">
        <f t="shared" si="6"/>
        <v>93</v>
      </c>
      <c r="B101" s="6" t="s">
        <v>111</v>
      </c>
      <c r="C101" s="6" t="s">
        <v>112</v>
      </c>
      <c r="D101" s="6">
        <v>0.253</v>
      </c>
      <c r="E101" s="7">
        <v>3146.9</v>
      </c>
      <c r="F101" s="7">
        <v>2517.5</v>
      </c>
      <c r="G101" s="8">
        <v>80</v>
      </c>
      <c r="H101" s="7">
        <f>E101-F101</f>
        <v>629.4000000000001</v>
      </c>
      <c r="I101" s="8">
        <v>20</v>
      </c>
    </row>
    <row r="102" spans="1:9" s="5" customFormat="1" ht="69" customHeight="1">
      <c r="A102" s="4">
        <f t="shared" si="6"/>
        <v>94</v>
      </c>
      <c r="B102" s="6" t="s">
        <v>81</v>
      </c>
      <c r="C102" s="6" t="s">
        <v>106</v>
      </c>
      <c r="D102" s="6">
        <v>3.5</v>
      </c>
      <c r="E102" s="7">
        <v>5361.3</v>
      </c>
      <c r="F102" s="7">
        <v>4557.1</v>
      </c>
      <c r="G102" s="8">
        <v>85</v>
      </c>
      <c r="H102" s="7">
        <f>E102-F102</f>
        <v>804.1999999999998</v>
      </c>
      <c r="I102" s="8">
        <v>15</v>
      </c>
    </row>
    <row r="103" spans="1:9" s="5" customFormat="1" ht="84.75" customHeight="1">
      <c r="A103" s="4">
        <f t="shared" si="6"/>
        <v>95</v>
      </c>
      <c r="B103" s="6" t="s">
        <v>91</v>
      </c>
      <c r="C103" s="6" t="s">
        <v>92</v>
      </c>
      <c r="D103" s="6">
        <v>0.828</v>
      </c>
      <c r="E103" s="7">
        <v>5566.8</v>
      </c>
      <c r="F103" s="7">
        <v>4453.4</v>
      </c>
      <c r="G103" s="8">
        <v>80</v>
      </c>
      <c r="H103" s="7">
        <f>E103-F103</f>
        <v>1113.4000000000005</v>
      </c>
      <c r="I103" s="8">
        <v>20</v>
      </c>
    </row>
    <row r="104" spans="1:9" s="5" customFormat="1" ht="93" customHeight="1">
      <c r="A104" s="4">
        <f>A103+1</f>
        <v>96</v>
      </c>
      <c r="B104" s="6" t="s">
        <v>105</v>
      </c>
      <c r="C104" s="6" t="s">
        <v>53</v>
      </c>
      <c r="D104" s="6">
        <v>0.934</v>
      </c>
      <c r="E104" s="7">
        <v>10768.7</v>
      </c>
      <c r="F104" s="7">
        <v>8615</v>
      </c>
      <c r="G104" s="8">
        <v>80</v>
      </c>
      <c r="H104" s="7">
        <f t="shared" si="7"/>
        <v>2153.7000000000007</v>
      </c>
      <c r="I104" s="8">
        <v>20</v>
      </c>
    </row>
    <row r="105" spans="1:9" s="5" customFormat="1" ht="49.5" customHeight="1">
      <c r="A105" s="14" t="s">
        <v>6</v>
      </c>
      <c r="B105" s="14"/>
      <c r="C105" s="14"/>
      <c r="D105" s="11" t="s">
        <v>148</v>
      </c>
      <c r="E105" s="12">
        <f>SUM(E9:E104)</f>
        <v>850141.9999999999</v>
      </c>
      <c r="F105" s="12">
        <f>SUM(F9:F104)</f>
        <v>659733.2</v>
      </c>
      <c r="G105" s="12" t="s">
        <v>150</v>
      </c>
      <c r="H105" s="12">
        <f>SUM(H9:H104)</f>
        <v>190408.80000000005</v>
      </c>
      <c r="I105" s="12" t="s">
        <v>150</v>
      </c>
    </row>
  </sheetData>
  <sheetProtection/>
  <mergeCells count="12">
    <mergeCell ref="A105:C105"/>
    <mergeCell ref="B4:B7"/>
    <mergeCell ref="A2:I2"/>
    <mergeCell ref="G5:G7"/>
    <mergeCell ref="F5:F7"/>
    <mergeCell ref="H5:H7"/>
    <mergeCell ref="A4:A7"/>
    <mergeCell ref="C4:C7"/>
    <mergeCell ref="I5:I7"/>
    <mergeCell ref="D4:D7"/>
    <mergeCell ref="E4:E7"/>
    <mergeCell ref="F4:I4"/>
  </mergeCells>
  <printOptions horizontalCentered="1"/>
  <pageMargins left="0.2362204724409449" right="0.15748031496062992" top="0.35433070866141736" bottom="0.5511811023622047" header="0.35433070866141736" footer="0.6299212598425197"/>
  <pageSetup fitToHeight="13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Татьяна</cp:lastModifiedBy>
  <cp:lastPrinted>2017-04-10T08:44:26Z</cp:lastPrinted>
  <dcterms:created xsi:type="dcterms:W3CDTF">2010-04-23T11:48:20Z</dcterms:created>
  <dcterms:modified xsi:type="dcterms:W3CDTF">2017-04-10T08:50:19Z</dcterms:modified>
  <cp:category/>
  <cp:version/>
  <cp:contentType/>
  <cp:contentStatus/>
</cp:coreProperties>
</file>