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11" i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2" i="2" l="1"/>
  <c r="D34" i="2"/>
  <c r="C32" i="2"/>
  <c r="C34" i="2" s="1"/>
  <c r="E11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D36" i="1"/>
  <c r="C36" i="1"/>
  <c r="E36" i="1"/>
  <c r="F36" i="1" l="1"/>
  <c r="E34" i="2"/>
  <c r="C33" i="2"/>
  <c r="D33" i="2"/>
  <c r="E33" i="2" s="1"/>
</calcChain>
</file>

<file path=xl/sharedStrings.xml><?xml version="1.0" encoding="utf-8"?>
<sst xmlns="http://schemas.openxmlformats.org/spreadsheetml/2006/main" count="96" uniqueCount="80">
  <si>
    <t>ул. Первая Конная Армия</t>
  </si>
  <si>
    <t>ул. Гавена</t>
  </si>
  <si>
    <t>ул. Ушакова</t>
  </si>
  <si>
    <t>пер. Гавена</t>
  </si>
  <si>
    <t>ул. Новоросийская</t>
  </si>
  <si>
    <t>ул. Енисейская</t>
  </si>
  <si>
    <t>ул. Амурская</t>
  </si>
  <si>
    <t>ул. Глухова</t>
  </si>
  <si>
    <t>ул. Трансформаторная</t>
  </si>
  <si>
    <t>ул. Аральская</t>
  </si>
  <si>
    <t>ул. Ростовская</t>
  </si>
  <si>
    <t>ул. Барикадная</t>
  </si>
  <si>
    <t>ул. Балаклавская</t>
  </si>
  <si>
    <t>ул. Грибаедова</t>
  </si>
  <si>
    <t>ул. Буденого</t>
  </si>
  <si>
    <t>№ п/п</t>
  </si>
  <si>
    <t>Наименование улицы</t>
  </si>
  <si>
    <t>ул. Киевская (от Москольца до Гипермаркета "Ашан")</t>
  </si>
  <si>
    <t>пер. Галерейный</t>
  </si>
  <si>
    <t>ул. Блюхеера</t>
  </si>
  <si>
    <t>ул. Войкова (ул. Караманова)</t>
  </si>
  <si>
    <t>ул. Гайдара</t>
  </si>
  <si>
    <t>ул. Ген. Родионова (общество слепых)</t>
  </si>
  <si>
    <t>ул. Зенитная</t>
  </si>
  <si>
    <t>ул. Мате Залки</t>
  </si>
  <si>
    <t>ул. Москалева</t>
  </si>
  <si>
    <t>ул. Чернышевского</t>
  </si>
  <si>
    <t>УЛ.Ракетная</t>
  </si>
  <si>
    <t>Директр МБУ "Город"</t>
  </si>
  <si>
    <t>ИТОГО</t>
  </si>
  <si>
    <t>Количество кв.м. глубиной до 7 см</t>
  </si>
  <si>
    <t xml:space="preserve">Количество кв.м. глубиной до 5 см </t>
  </si>
  <si>
    <t>Количество кв.м. новачип глубиной 3 см.</t>
  </si>
  <si>
    <t>Количество кв.м. глубиной до 5 см ( т/кв.м.)</t>
  </si>
  <si>
    <t>Количество кв.м. глубиной до 7 см(т/кв.м.)</t>
  </si>
  <si>
    <t>Итого м.кв.</t>
  </si>
  <si>
    <t>ул. Декабристов</t>
  </si>
  <si>
    <t>ул. Дм. Ульянова</t>
  </si>
  <si>
    <t>ул. Сергея Ценского</t>
  </si>
  <si>
    <t>ул. Тренева</t>
  </si>
  <si>
    <t>пер. Элеваторный</t>
  </si>
  <si>
    <t>ул. Гаспринского</t>
  </si>
  <si>
    <t xml:space="preserve">ул. Репина </t>
  </si>
  <si>
    <t>ул. Одесская</t>
  </si>
  <si>
    <t>ул. Лизы Чайкиной</t>
  </si>
  <si>
    <t>ул. Автомобильная</t>
  </si>
  <si>
    <t>ул.Крыжановкого</t>
  </si>
  <si>
    <t>ул. Мальченко</t>
  </si>
  <si>
    <t>пер. Марсовый</t>
  </si>
  <si>
    <t>ул. Светлая</t>
  </si>
  <si>
    <t>пер. Каштановый</t>
  </si>
  <si>
    <t>ул.Яблочкова</t>
  </si>
  <si>
    <t>ул. Гресовская</t>
  </si>
  <si>
    <t>ул. Попова</t>
  </si>
  <si>
    <t>ул.Сельвинского</t>
  </si>
  <si>
    <t xml:space="preserve">ул. Леси Украинки </t>
  </si>
  <si>
    <t>итого м.кв.:</t>
  </si>
  <si>
    <t>итого щебня тонн:</t>
  </si>
  <si>
    <t>итого эмульсии тонн:</t>
  </si>
  <si>
    <t>ул. Народная</t>
  </si>
  <si>
    <t>"Согласовано"</t>
  </si>
  <si>
    <t>"Утверждаю"</t>
  </si>
  <si>
    <t xml:space="preserve">        июля</t>
  </si>
  <si>
    <t>2018 года.</t>
  </si>
  <si>
    <t xml:space="preserve">                                      _____________Н.М. Коновалов</t>
  </si>
  <si>
    <t>Начальнику департамента</t>
  </si>
  <si>
    <t>городского хозяйства Администрации</t>
  </si>
  <si>
    <t>г. Симферополя</t>
  </si>
  <si>
    <t xml:space="preserve">           _______________           В.Ю. Голуб</t>
  </si>
  <si>
    <t xml:space="preserve">                "___"     июля     2018 года.</t>
  </si>
  <si>
    <t>План                                                                                                                                                                     ремонта МБУ "Город" улиц г. Симферополь струйно-инъекционным методом на 3-4 квартал 2018 г.</t>
  </si>
  <si>
    <t>Заместитель директора по содержанию УДС</t>
  </si>
  <si>
    <t xml:space="preserve">                                                                   А.И. Подабед</t>
  </si>
  <si>
    <t xml:space="preserve">Составил: Начальник отдела по ремонту и содержанию УДС </t>
  </si>
  <si>
    <t xml:space="preserve">                                                                                                 А.Л. Бухарин </t>
  </si>
  <si>
    <t xml:space="preserve">                                     "___" </t>
  </si>
  <si>
    <t xml:space="preserve">              "___"     июля     2018 года.</t>
  </si>
  <si>
    <t>Итого кв.м</t>
  </si>
  <si>
    <t>"___"        июля</t>
  </si>
  <si>
    <t xml:space="preserve">              План                                                                                                                                                                                               ремонта МБУ "Город" улиц г. Симферополь горячим асфальтом                                                                                                    и новачипом на 3-4 квартал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</si>
</sst>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A9" sqref="A9"/>
    </sheetView>
  </sheetViews>
  <sheetFormatPr defaultRowHeight="15" x14ac:dyDescent="0.25"/>
  <cols>
    <col min="1" max="1" width="4.140625" style="4" customWidth="1"/>
    <col min="2" max="2" width="40.7109375" customWidth="1"/>
    <col min="3" max="3" width="15.7109375" customWidth="1"/>
    <col min="4" max="4" width="14.140625" customWidth="1"/>
    <col min="5" max="5" width="12.42578125" customWidth="1"/>
    <col min="6" max="6" width="10.85546875" customWidth="1"/>
  </cols>
  <sheetData>
    <row r="1" spans="1:6" x14ac:dyDescent="0.25">
      <c r="A1" s="19"/>
      <c r="B1" s="19" t="s">
        <v>60</v>
      </c>
      <c r="C1" s="20"/>
      <c r="D1" s="20" t="s">
        <v>61</v>
      </c>
      <c r="E1" s="19"/>
    </row>
    <row r="2" spans="1:6" x14ac:dyDescent="0.25">
      <c r="A2" s="19"/>
      <c r="B2" s="27" t="s">
        <v>65</v>
      </c>
      <c r="C2" s="27"/>
      <c r="D2" s="20" t="s">
        <v>28</v>
      </c>
      <c r="E2" s="19"/>
      <c r="F2" s="9"/>
    </row>
    <row r="3" spans="1:6" ht="19.5" customHeight="1" x14ac:dyDescent="0.25">
      <c r="A3" s="19"/>
      <c r="B3" s="19" t="s">
        <v>66</v>
      </c>
      <c r="C3" s="21" t="s">
        <v>64</v>
      </c>
      <c r="D3" s="21"/>
      <c r="E3" s="19"/>
    </row>
    <row r="4" spans="1:6" ht="21" customHeight="1" x14ac:dyDescent="0.25">
      <c r="A4" s="19"/>
      <c r="B4" s="19" t="s">
        <v>67</v>
      </c>
      <c r="C4" s="21"/>
      <c r="D4" s="21"/>
      <c r="E4" s="19"/>
    </row>
    <row r="5" spans="1:6" s="4" customFormat="1" ht="18" customHeight="1" x14ac:dyDescent="0.25">
      <c r="A5" s="22"/>
      <c r="B5" s="19" t="s">
        <v>68</v>
      </c>
      <c r="C5" s="19" t="s">
        <v>75</v>
      </c>
      <c r="D5" s="19" t="s">
        <v>78</v>
      </c>
      <c r="E5" s="19" t="s">
        <v>63</v>
      </c>
      <c r="F5"/>
    </row>
    <row r="6" spans="1:6" x14ac:dyDescent="0.25">
      <c r="A6" s="22"/>
      <c r="B6" s="19"/>
      <c r="C6" s="19"/>
      <c r="D6" s="19"/>
      <c r="E6" s="19"/>
    </row>
    <row r="7" spans="1:6" x14ac:dyDescent="0.25">
      <c r="A7" s="22"/>
      <c r="B7" s="20" t="s">
        <v>76</v>
      </c>
      <c r="C7" s="19"/>
      <c r="D7" s="19"/>
      <c r="E7" s="19"/>
    </row>
    <row r="8" spans="1:6" ht="56.25" customHeight="1" x14ac:dyDescent="0.25">
      <c r="A8" s="25" t="s">
        <v>79</v>
      </c>
      <c r="B8" s="25"/>
      <c r="C8" s="25"/>
      <c r="D8" s="25"/>
      <c r="E8" s="25"/>
      <c r="F8" s="25"/>
    </row>
    <row r="9" spans="1:6" ht="75" x14ac:dyDescent="0.25">
      <c r="A9" s="2" t="s">
        <v>15</v>
      </c>
      <c r="B9" s="3" t="s">
        <v>16</v>
      </c>
      <c r="C9" s="2" t="s">
        <v>31</v>
      </c>
      <c r="D9" s="2" t="s">
        <v>30</v>
      </c>
      <c r="E9" s="7" t="s">
        <v>32</v>
      </c>
      <c r="F9" s="1" t="s">
        <v>77</v>
      </c>
    </row>
    <row r="10" spans="1:6" x14ac:dyDescent="0.25">
      <c r="A10" s="1">
        <v>1</v>
      </c>
      <c r="B10" s="5" t="s">
        <v>0</v>
      </c>
      <c r="C10" s="1">
        <v>100</v>
      </c>
      <c r="D10" s="1">
        <v>150</v>
      </c>
      <c r="E10" s="8"/>
      <c r="F10" s="11">
        <f>C10+D10</f>
        <v>250</v>
      </c>
    </row>
    <row r="11" spans="1:6" x14ac:dyDescent="0.25">
      <c r="A11" s="1">
        <v>3</v>
      </c>
      <c r="B11" s="5" t="s">
        <v>1</v>
      </c>
      <c r="C11" s="1">
        <v>400</v>
      </c>
      <c r="D11" s="1">
        <v>400</v>
      </c>
      <c r="E11" s="8"/>
      <c r="F11" s="11">
        <f t="shared" ref="F11:F35" si="0">C11+D11</f>
        <v>800</v>
      </c>
    </row>
    <row r="12" spans="1:6" x14ac:dyDescent="0.25">
      <c r="A12" s="1">
        <v>4</v>
      </c>
      <c r="B12" s="5" t="s">
        <v>2</v>
      </c>
      <c r="C12" s="1">
        <v>300</v>
      </c>
      <c r="D12" s="1">
        <v>350</v>
      </c>
      <c r="E12" s="8"/>
      <c r="F12" s="11">
        <f t="shared" si="0"/>
        <v>650</v>
      </c>
    </row>
    <row r="13" spans="1:6" x14ac:dyDescent="0.25">
      <c r="A13" s="1">
        <v>5</v>
      </c>
      <c r="B13" s="5" t="s">
        <v>3</v>
      </c>
      <c r="C13" s="1">
        <v>200</v>
      </c>
      <c r="D13" s="1">
        <v>250</v>
      </c>
      <c r="E13" s="8"/>
      <c r="F13" s="11">
        <f t="shared" si="0"/>
        <v>450</v>
      </c>
    </row>
    <row r="14" spans="1:6" x14ac:dyDescent="0.25">
      <c r="A14" s="1">
        <v>6</v>
      </c>
      <c r="B14" s="5" t="s">
        <v>4</v>
      </c>
      <c r="C14" s="1">
        <v>300</v>
      </c>
      <c r="D14" s="1">
        <v>300</v>
      </c>
      <c r="E14" s="8"/>
      <c r="F14" s="11">
        <f t="shared" si="0"/>
        <v>600</v>
      </c>
    </row>
    <row r="15" spans="1:6" x14ac:dyDescent="0.25">
      <c r="A15" s="1">
        <v>7</v>
      </c>
      <c r="B15" s="5" t="s">
        <v>5</v>
      </c>
      <c r="C15" s="1">
        <v>650</v>
      </c>
      <c r="D15" s="1">
        <v>650</v>
      </c>
      <c r="E15" s="8"/>
      <c r="F15" s="11">
        <f t="shared" si="0"/>
        <v>1300</v>
      </c>
    </row>
    <row r="16" spans="1:6" x14ac:dyDescent="0.25">
      <c r="A16" s="1">
        <v>8</v>
      </c>
      <c r="B16" s="5" t="s">
        <v>6</v>
      </c>
      <c r="C16" s="1">
        <v>500</v>
      </c>
      <c r="D16" s="1">
        <v>500</v>
      </c>
      <c r="E16" s="8"/>
      <c r="F16" s="11">
        <f t="shared" si="0"/>
        <v>1000</v>
      </c>
    </row>
    <row r="17" spans="1:6" x14ac:dyDescent="0.25">
      <c r="A17" s="1">
        <v>9</v>
      </c>
      <c r="B17" s="5" t="s">
        <v>7</v>
      </c>
      <c r="C17" s="1">
        <v>500</v>
      </c>
      <c r="D17" s="1">
        <v>500</v>
      </c>
      <c r="E17" s="8"/>
      <c r="F17" s="11">
        <f t="shared" si="0"/>
        <v>1000</v>
      </c>
    </row>
    <row r="18" spans="1:6" x14ac:dyDescent="0.25">
      <c r="A18" s="1">
        <v>10</v>
      </c>
      <c r="B18" s="5" t="s">
        <v>8</v>
      </c>
      <c r="C18" s="1">
        <v>400</v>
      </c>
      <c r="D18" s="1">
        <v>450</v>
      </c>
      <c r="E18" s="8"/>
      <c r="F18" s="11">
        <f t="shared" si="0"/>
        <v>850</v>
      </c>
    </row>
    <row r="19" spans="1:6" x14ac:dyDescent="0.25">
      <c r="A19" s="1">
        <v>11</v>
      </c>
      <c r="B19" s="5" t="s">
        <v>9</v>
      </c>
      <c r="C19" s="1">
        <v>350</v>
      </c>
      <c r="D19" s="1">
        <v>300</v>
      </c>
      <c r="E19" s="8"/>
      <c r="F19" s="11">
        <f t="shared" si="0"/>
        <v>650</v>
      </c>
    </row>
    <row r="20" spans="1:6" x14ac:dyDescent="0.25">
      <c r="A20" s="1">
        <v>12</v>
      </c>
      <c r="B20" s="5" t="s">
        <v>10</v>
      </c>
      <c r="C20" s="1">
        <v>300</v>
      </c>
      <c r="D20" s="1">
        <v>300</v>
      </c>
      <c r="E20" s="8"/>
      <c r="F20" s="11">
        <f t="shared" si="0"/>
        <v>600</v>
      </c>
    </row>
    <row r="21" spans="1:6" x14ac:dyDescent="0.25">
      <c r="A21" s="1">
        <v>13</v>
      </c>
      <c r="B21" s="5" t="s">
        <v>11</v>
      </c>
      <c r="C21" s="1">
        <v>120</v>
      </c>
      <c r="D21" s="1">
        <v>100</v>
      </c>
      <c r="E21" s="8"/>
      <c r="F21" s="11">
        <f t="shared" si="0"/>
        <v>220</v>
      </c>
    </row>
    <row r="22" spans="1:6" x14ac:dyDescent="0.25">
      <c r="A22" s="1">
        <v>14</v>
      </c>
      <c r="B22" s="5" t="s">
        <v>12</v>
      </c>
      <c r="C22" s="1">
        <v>50</v>
      </c>
      <c r="D22" s="1">
        <v>60</v>
      </c>
      <c r="E22" s="8"/>
      <c r="F22" s="11">
        <f t="shared" si="0"/>
        <v>110</v>
      </c>
    </row>
    <row r="23" spans="1:6" x14ac:dyDescent="0.25">
      <c r="A23" s="1">
        <v>15</v>
      </c>
      <c r="B23" s="5" t="s">
        <v>13</v>
      </c>
      <c r="C23" s="1">
        <v>100</v>
      </c>
      <c r="D23" s="1">
        <v>100</v>
      </c>
      <c r="E23" s="8"/>
      <c r="F23" s="11">
        <f t="shared" si="0"/>
        <v>200</v>
      </c>
    </row>
    <row r="24" spans="1:6" x14ac:dyDescent="0.25">
      <c r="A24" s="1">
        <v>16</v>
      </c>
      <c r="B24" s="6" t="s">
        <v>14</v>
      </c>
      <c r="C24" s="1">
        <v>750</v>
      </c>
      <c r="D24" s="1">
        <v>950</v>
      </c>
      <c r="E24" s="8"/>
      <c r="F24" s="11">
        <f t="shared" si="0"/>
        <v>1700</v>
      </c>
    </row>
    <row r="25" spans="1:6" s="32" customFormat="1" ht="30" x14ac:dyDescent="0.25">
      <c r="A25" s="1">
        <v>17</v>
      </c>
      <c r="B25" s="31" t="s">
        <v>17</v>
      </c>
      <c r="C25" s="1">
        <v>0</v>
      </c>
      <c r="D25" s="1">
        <v>0</v>
      </c>
      <c r="E25" s="34">
        <v>21604</v>
      </c>
      <c r="F25" s="1">
        <v>21604</v>
      </c>
    </row>
    <row r="26" spans="1:6" ht="13.5" customHeight="1" x14ac:dyDescent="0.25">
      <c r="A26" s="1">
        <v>18</v>
      </c>
      <c r="B26" s="5" t="s">
        <v>18</v>
      </c>
      <c r="C26" s="1">
        <v>100</v>
      </c>
      <c r="D26" s="1">
        <v>80</v>
      </c>
      <c r="E26" s="8"/>
      <c r="F26" s="11">
        <f t="shared" si="0"/>
        <v>180</v>
      </c>
    </row>
    <row r="27" spans="1:6" x14ac:dyDescent="0.25">
      <c r="A27" s="1">
        <v>19</v>
      </c>
      <c r="B27" s="5" t="s">
        <v>19</v>
      </c>
      <c r="C27" s="1">
        <v>50</v>
      </c>
      <c r="D27" s="1">
        <v>50</v>
      </c>
      <c r="E27" s="8"/>
      <c r="F27" s="11">
        <f t="shared" si="0"/>
        <v>100</v>
      </c>
    </row>
    <row r="28" spans="1:6" x14ac:dyDescent="0.25">
      <c r="A28" s="1">
        <v>20</v>
      </c>
      <c r="B28" s="5" t="s">
        <v>20</v>
      </c>
      <c r="C28" s="1">
        <v>50</v>
      </c>
      <c r="D28" s="1">
        <v>50</v>
      </c>
      <c r="E28" s="8"/>
      <c r="F28" s="11">
        <f t="shared" si="0"/>
        <v>100</v>
      </c>
    </row>
    <row r="29" spans="1:6" x14ac:dyDescent="0.25">
      <c r="A29" s="1">
        <v>21</v>
      </c>
      <c r="B29" s="5" t="s">
        <v>26</v>
      </c>
      <c r="C29" s="1">
        <v>250</v>
      </c>
      <c r="D29" s="1">
        <v>250</v>
      </c>
      <c r="E29" s="8"/>
      <c r="F29" s="11">
        <f t="shared" si="0"/>
        <v>500</v>
      </c>
    </row>
    <row r="30" spans="1:6" x14ac:dyDescent="0.25">
      <c r="A30" s="1">
        <v>22</v>
      </c>
      <c r="B30" s="5" t="s">
        <v>21</v>
      </c>
      <c r="C30" s="1">
        <v>50</v>
      </c>
      <c r="D30" s="1">
        <v>50</v>
      </c>
      <c r="E30" s="8"/>
      <c r="F30" s="11">
        <f t="shared" si="0"/>
        <v>100</v>
      </c>
    </row>
    <row r="31" spans="1:6" x14ac:dyDescent="0.25">
      <c r="A31" s="1">
        <v>23</v>
      </c>
      <c r="B31" s="5" t="s">
        <v>22</v>
      </c>
      <c r="C31" s="1">
        <v>50</v>
      </c>
      <c r="D31" s="1">
        <v>50</v>
      </c>
      <c r="E31" s="8"/>
      <c r="F31" s="11">
        <f t="shared" si="0"/>
        <v>100</v>
      </c>
    </row>
    <row r="32" spans="1:6" x14ac:dyDescent="0.25">
      <c r="A32" s="1">
        <v>24</v>
      </c>
      <c r="B32" s="5" t="s">
        <v>23</v>
      </c>
      <c r="C32" s="1">
        <v>200</v>
      </c>
      <c r="D32" s="1">
        <v>200</v>
      </c>
      <c r="E32" s="8"/>
      <c r="F32" s="11">
        <f t="shared" si="0"/>
        <v>400</v>
      </c>
    </row>
    <row r="33" spans="1:8" x14ac:dyDescent="0.25">
      <c r="A33" s="1">
        <v>25</v>
      </c>
      <c r="B33" s="5" t="s">
        <v>27</v>
      </c>
      <c r="C33" s="1">
        <v>450</v>
      </c>
      <c r="D33" s="1">
        <v>500</v>
      </c>
      <c r="E33" s="8"/>
      <c r="F33" s="11">
        <f t="shared" si="0"/>
        <v>950</v>
      </c>
    </row>
    <row r="34" spans="1:8" x14ac:dyDescent="0.25">
      <c r="A34" s="1">
        <v>26</v>
      </c>
      <c r="B34" s="5" t="s">
        <v>24</v>
      </c>
      <c r="C34" s="1">
        <v>350</v>
      </c>
      <c r="D34" s="1">
        <v>300</v>
      </c>
      <c r="E34" s="8"/>
      <c r="F34" s="11">
        <f t="shared" si="0"/>
        <v>650</v>
      </c>
    </row>
    <row r="35" spans="1:8" x14ac:dyDescent="0.25">
      <c r="A35" s="1">
        <v>27</v>
      </c>
      <c r="B35" s="5" t="s">
        <v>25</v>
      </c>
      <c r="C35" s="1">
        <v>1381</v>
      </c>
      <c r="D35" s="1">
        <v>1061</v>
      </c>
      <c r="E35" s="8"/>
      <c r="F35" s="11">
        <f t="shared" si="0"/>
        <v>2442</v>
      </c>
    </row>
    <row r="36" spans="1:8" x14ac:dyDescent="0.25">
      <c r="A36" s="1"/>
      <c r="B36" s="33" t="s">
        <v>29</v>
      </c>
      <c r="C36" s="1">
        <f>SUM(C10:C35)</f>
        <v>7951</v>
      </c>
      <c r="D36" s="11">
        <f>SUM(D10:D35)</f>
        <v>7951</v>
      </c>
      <c r="E36" s="11">
        <f>SUM(E10:E35)</f>
        <v>21604</v>
      </c>
      <c r="F36" s="11">
        <f>SUM(F10:F35)</f>
        <v>37506</v>
      </c>
    </row>
    <row r="38" spans="1:8" x14ac:dyDescent="0.25">
      <c r="A38"/>
      <c r="B38" t="s">
        <v>71</v>
      </c>
    </row>
    <row r="39" spans="1:8" x14ac:dyDescent="0.25">
      <c r="A39"/>
      <c r="B39" s="28" t="s">
        <v>72</v>
      </c>
      <c r="C39" s="28"/>
      <c r="D39" s="28"/>
      <c r="E39" s="28"/>
      <c r="F39" s="28"/>
      <c r="G39" s="28"/>
      <c r="H39" s="28"/>
    </row>
    <row r="40" spans="1:8" x14ac:dyDescent="0.25">
      <c r="A40"/>
      <c r="B40" s="24"/>
      <c r="C40" s="24"/>
      <c r="D40" s="24"/>
      <c r="E40" s="24"/>
      <c r="F40" s="24"/>
      <c r="G40" s="24"/>
      <c r="H40" s="24"/>
    </row>
    <row r="41" spans="1:8" x14ac:dyDescent="0.25">
      <c r="A41"/>
      <c r="B41" s="29" t="s">
        <v>73</v>
      </c>
      <c r="C41" s="29"/>
      <c r="D41" s="29"/>
      <c r="E41" s="29"/>
    </row>
    <row r="42" spans="1:8" x14ac:dyDescent="0.25">
      <c r="A42"/>
      <c r="B42" s="30" t="s">
        <v>74</v>
      </c>
      <c r="C42" s="30"/>
    </row>
  </sheetData>
  <mergeCells count="5">
    <mergeCell ref="B41:E41"/>
    <mergeCell ref="B42:C42"/>
    <mergeCell ref="A8:F8"/>
    <mergeCell ref="B2:C2"/>
    <mergeCell ref="B39:H3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A36" sqref="A36:H40"/>
    </sheetView>
  </sheetViews>
  <sheetFormatPr defaultRowHeight="15" x14ac:dyDescent="0.25"/>
  <cols>
    <col min="1" max="1" width="4.7109375" customWidth="1"/>
    <col min="2" max="2" width="37.140625" customWidth="1"/>
    <col min="3" max="3" width="20.42578125" customWidth="1"/>
    <col min="4" max="4" width="14.42578125" customWidth="1"/>
    <col min="5" max="5" width="9.140625" customWidth="1"/>
  </cols>
  <sheetData>
    <row r="1" spans="1:6" x14ac:dyDescent="0.25">
      <c r="A1" s="19"/>
      <c r="B1" s="19" t="s">
        <v>60</v>
      </c>
      <c r="C1" s="20"/>
      <c r="D1" s="20" t="s">
        <v>61</v>
      </c>
      <c r="E1" s="19"/>
    </row>
    <row r="2" spans="1:6" x14ac:dyDescent="0.25">
      <c r="A2" s="19"/>
      <c r="B2" s="27" t="s">
        <v>65</v>
      </c>
      <c r="C2" s="27"/>
      <c r="D2" s="20" t="s">
        <v>28</v>
      </c>
      <c r="E2" s="19"/>
      <c r="F2" s="9"/>
    </row>
    <row r="3" spans="1:6" ht="20.25" customHeight="1" x14ac:dyDescent="0.25">
      <c r="A3" s="19"/>
      <c r="B3" s="19" t="s">
        <v>66</v>
      </c>
      <c r="C3" s="21" t="s">
        <v>64</v>
      </c>
      <c r="D3" s="21"/>
      <c r="E3" s="19"/>
    </row>
    <row r="4" spans="1:6" ht="17.25" customHeight="1" x14ac:dyDescent="0.25">
      <c r="A4" s="19"/>
      <c r="B4" s="19" t="s">
        <v>67</v>
      </c>
      <c r="C4" s="21"/>
      <c r="D4" s="21"/>
      <c r="E4" s="19"/>
    </row>
    <row r="5" spans="1:6" x14ac:dyDescent="0.25">
      <c r="A5" s="22"/>
      <c r="B5" s="19" t="s">
        <v>68</v>
      </c>
      <c r="C5" s="19" t="s">
        <v>75</v>
      </c>
      <c r="D5" s="19" t="s">
        <v>62</v>
      </c>
      <c r="E5" s="19" t="s">
        <v>63</v>
      </c>
    </row>
    <row r="6" spans="1:6" x14ac:dyDescent="0.25">
      <c r="A6" s="22"/>
      <c r="B6" s="19"/>
      <c r="C6" s="19"/>
      <c r="D6" s="19"/>
      <c r="E6" s="19"/>
    </row>
    <row r="7" spans="1:6" x14ac:dyDescent="0.25">
      <c r="A7" s="22"/>
      <c r="B7" s="23" t="s">
        <v>69</v>
      </c>
      <c r="C7" s="19"/>
      <c r="D7" s="19"/>
      <c r="E7" s="19"/>
    </row>
    <row r="8" spans="1:6" x14ac:dyDescent="0.25">
      <c r="A8" s="22"/>
      <c r="B8" s="23"/>
      <c r="C8" s="19"/>
      <c r="D8" s="19"/>
      <c r="E8" s="19"/>
    </row>
    <row r="9" spans="1:6" ht="54" customHeight="1" x14ac:dyDescent="0.25">
      <c r="A9" s="26" t="s">
        <v>70</v>
      </c>
      <c r="B9" s="26"/>
      <c r="C9" s="26"/>
      <c r="D9" s="26"/>
      <c r="E9" s="19"/>
    </row>
    <row r="10" spans="1:6" ht="61.5" customHeight="1" x14ac:dyDescent="0.25">
      <c r="A10" s="2" t="s">
        <v>15</v>
      </c>
      <c r="B10" s="3" t="s">
        <v>16</v>
      </c>
      <c r="C10" s="2" t="s">
        <v>33</v>
      </c>
      <c r="D10" s="2" t="s">
        <v>34</v>
      </c>
      <c r="E10" s="2" t="s">
        <v>35</v>
      </c>
    </row>
    <row r="11" spans="1:6" x14ac:dyDescent="0.25">
      <c r="A11" s="1">
        <v>1</v>
      </c>
      <c r="B11" s="5" t="s">
        <v>36</v>
      </c>
      <c r="C11" s="1">
        <v>100</v>
      </c>
      <c r="D11" s="11">
        <v>20</v>
      </c>
      <c r="E11" s="1">
        <f t="shared" ref="E11:E32" si="0">C11+D11</f>
        <v>120</v>
      </c>
    </row>
    <row r="12" spans="1:6" x14ac:dyDescent="0.25">
      <c r="A12" s="1">
        <v>2</v>
      </c>
      <c r="B12" s="5" t="s">
        <v>37</v>
      </c>
      <c r="C12" s="1">
        <v>100</v>
      </c>
      <c r="D12" s="11">
        <v>30</v>
      </c>
      <c r="E12" s="1">
        <f t="shared" si="0"/>
        <v>130</v>
      </c>
    </row>
    <row r="13" spans="1:6" x14ac:dyDescent="0.25">
      <c r="A13" s="1">
        <v>3</v>
      </c>
      <c r="B13" s="5" t="s">
        <v>38</v>
      </c>
      <c r="C13" s="1">
        <v>100</v>
      </c>
      <c r="D13" s="11">
        <v>15</v>
      </c>
      <c r="E13" s="1">
        <f t="shared" si="0"/>
        <v>115</v>
      </c>
    </row>
    <row r="14" spans="1:6" x14ac:dyDescent="0.25">
      <c r="A14" s="1">
        <v>4</v>
      </c>
      <c r="B14" s="5" t="s">
        <v>39</v>
      </c>
      <c r="C14" s="1">
        <v>760</v>
      </c>
      <c r="D14" s="11">
        <v>250</v>
      </c>
      <c r="E14" s="1">
        <f t="shared" si="0"/>
        <v>1010</v>
      </c>
    </row>
    <row r="15" spans="1:6" x14ac:dyDescent="0.25">
      <c r="A15" s="1">
        <v>5</v>
      </c>
      <c r="B15" s="5" t="s">
        <v>40</v>
      </c>
      <c r="C15" s="1">
        <v>660</v>
      </c>
      <c r="D15" s="11">
        <v>60</v>
      </c>
      <c r="E15" s="1">
        <f t="shared" si="0"/>
        <v>720</v>
      </c>
    </row>
    <row r="16" spans="1:6" x14ac:dyDescent="0.25">
      <c r="A16" s="1">
        <v>6</v>
      </c>
      <c r="B16" s="5" t="s">
        <v>41</v>
      </c>
      <c r="C16" s="1">
        <v>100</v>
      </c>
      <c r="D16" s="11">
        <v>30</v>
      </c>
      <c r="E16" s="1">
        <f t="shared" si="0"/>
        <v>130</v>
      </c>
    </row>
    <row r="17" spans="1:5" x14ac:dyDescent="0.25">
      <c r="A17" s="1">
        <v>7</v>
      </c>
      <c r="B17" s="5" t="s">
        <v>42</v>
      </c>
      <c r="C17" s="1">
        <v>150</v>
      </c>
      <c r="D17" s="11">
        <v>30</v>
      </c>
      <c r="E17" s="1">
        <f t="shared" si="0"/>
        <v>180</v>
      </c>
    </row>
    <row r="18" spans="1:5" x14ac:dyDescent="0.25">
      <c r="A18" s="1">
        <v>8</v>
      </c>
      <c r="B18" s="5" t="s">
        <v>43</v>
      </c>
      <c r="C18" s="1">
        <v>100</v>
      </c>
      <c r="D18" s="11">
        <v>20</v>
      </c>
      <c r="E18" s="1">
        <f t="shared" si="0"/>
        <v>120</v>
      </c>
    </row>
    <row r="19" spans="1:5" x14ac:dyDescent="0.25">
      <c r="A19" s="1">
        <v>9</v>
      </c>
      <c r="B19" s="5" t="s">
        <v>44</v>
      </c>
      <c r="C19" s="1">
        <v>1200</v>
      </c>
      <c r="D19" s="11">
        <v>350</v>
      </c>
      <c r="E19" s="1">
        <f t="shared" si="0"/>
        <v>1550</v>
      </c>
    </row>
    <row r="20" spans="1:5" x14ac:dyDescent="0.25">
      <c r="A20" s="1">
        <v>10</v>
      </c>
      <c r="B20" s="5" t="s">
        <v>45</v>
      </c>
      <c r="C20" s="1">
        <v>400</v>
      </c>
      <c r="D20" s="11">
        <v>140</v>
      </c>
      <c r="E20" s="1">
        <f t="shared" si="0"/>
        <v>540</v>
      </c>
    </row>
    <row r="21" spans="1:5" x14ac:dyDescent="0.25">
      <c r="A21" s="1">
        <v>11</v>
      </c>
      <c r="B21" s="5" t="s">
        <v>46</v>
      </c>
      <c r="C21" s="1">
        <v>710</v>
      </c>
      <c r="D21" s="11">
        <v>50</v>
      </c>
      <c r="E21" s="1">
        <f t="shared" si="0"/>
        <v>760</v>
      </c>
    </row>
    <row r="22" spans="1:5" x14ac:dyDescent="0.25">
      <c r="A22" s="1">
        <v>12</v>
      </c>
      <c r="B22" s="5" t="s">
        <v>47</v>
      </c>
      <c r="C22" s="1">
        <v>120</v>
      </c>
      <c r="D22" s="11">
        <v>32</v>
      </c>
      <c r="E22" s="1">
        <f t="shared" si="0"/>
        <v>152</v>
      </c>
    </row>
    <row r="23" spans="1:5" x14ac:dyDescent="0.25">
      <c r="A23" s="1">
        <v>13</v>
      </c>
      <c r="B23" s="5" t="s">
        <v>48</v>
      </c>
      <c r="C23" s="1">
        <v>600</v>
      </c>
      <c r="D23" s="11">
        <v>150</v>
      </c>
      <c r="E23" s="1">
        <f t="shared" si="0"/>
        <v>750</v>
      </c>
    </row>
    <row r="24" spans="1:5" x14ac:dyDescent="0.25">
      <c r="A24" s="1">
        <v>14</v>
      </c>
      <c r="B24" s="5" t="s">
        <v>49</v>
      </c>
      <c r="C24" s="1">
        <v>250</v>
      </c>
      <c r="D24" s="11">
        <v>42</v>
      </c>
      <c r="E24" s="1">
        <f t="shared" si="0"/>
        <v>292</v>
      </c>
    </row>
    <row r="25" spans="1:5" x14ac:dyDescent="0.25">
      <c r="A25" s="1">
        <v>15</v>
      </c>
      <c r="B25" s="5" t="s">
        <v>50</v>
      </c>
      <c r="C25" s="1">
        <v>200</v>
      </c>
      <c r="D25" s="11">
        <v>30</v>
      </c>
      <c r="E25" s="1">
        <f t="shared" si="0"/>
        <v>230</v>
      </c>
    </row>
    <row r="26" spans="1:5" x14ac:dyDescent="0.25">
      <c r="A26" s="1">
        <v>16</v>
      </c>
      <c r="B26" s="5" t="s">
        <v>51</v>
      </c>
      <c r="C26" s="1">
        <v>400</v>
      </c>
      <c r="D26" s="11">
        <v>80</v>
      </c>
      <c r="E26" s="1">
        <f t="shared" si="0"/>
        <v>480</v>
      </c>
    </row>
    <row r="27" spans="1:5" x14ac:dyDescent="0.25">
      <c r="A27" s="1">
        <v>17</v>
      </c>
      <c r="B27" s="5" t="s">
        <v>52</v>
      </c>
      <c r="C27" s="1">
        <v>640</v>
      </c>
      <c r="D27" s="11">
        <v>230</v>
      </c>
      <c r="E27" s="1">
        <f t="shared" si="0"/>
        <v>870</v>
      </c>
    </row>
    <row r="28" spans="1:5" x14ac:dyDescent="0.25">
      <c r="A28" s="1">
        <v>18</v>
      </c>
      <c r="B28" s="5" t="s">
        <v>53</v>
      </c>
      <c r="C28" s="1">
        <v>600</v>
      </c>
      <c r="D28" s="11">
        <v>200</v>
      </c>
      <c r="E28" s="1">
        <f t="shared" si="0"/>
        <v>800</v>
      </c>
    </row>
    <row r="29" spans="1:5" x14ac:dyDescent="0.25">
      <c r="A29" s="1">
        <v>19</v>
      </c>
      <c r="B29" s="5" t="s">
        <v>54</v>
      </c>
      <c r="C29" s="1">
        <v>150</v>
      </c>
      <c r="D29" s="11">
        <v>35</v>
      </c>
      <c r="E29" s="1">
        <f t="shared" si="0"/>
        <v>185</v>
      </c>
    </row>
    <row r="30" spans="1:5" x14ac:dyDescent="0.25">
      <c r="A30" s="1">
        <v>20</v>
      </c>
      <c r="B30" s="5" t="s">
        <v>59</v>
      </c>
      <c r="C30" s="1">
        <v>350</v>
      </c>
      <c r="D30" s="11">
        <v>180</v>
      </c>
      <c r="E30" s="1">
        <f t="shared" si="0"/>
        <v>530</v>
      </c>
    </row>
    <row r="31" spans="1:5" x14ac:dyDescent="0.25">
      <c r="A31" s="1">
        <v>21</v>
      </c>
      <c r="B31" s="5" t="s">
        <v>55</v>
      </c>
      <c r="C31" s="1">
        <v>150</v>
      </c>
      <c r="D31" s="11">
        <v>40</v>
      </c>
      <c r="E31" s="1">
        <f t="shared" si="0"/>
        <v>190</v>
      </c>
    </row>
    <row r="32" spans="1:5" x14ac:dyDescent="0.25">
      <c r="A32" s="1"/>
      <c r="B32" s="13" t="s">
        <v>56</v>
      </c>
      <c r="C32" s="14">
        <f>SUM(C11:C31)</f>
        <v>7840</v>
      </c>
      <c r="D32" s="15">
        <f>SUM(D11:D31)</f>
        <v>2014</v>
      </c>
      <c r="E32" s="1">
        <f t="shared" si="0"/>
        <v>9854</v>
      </c>
    </row>
    <row r="33" spans="1:8" x14ac:dyDescent="0.25">
      <c r="A33" s="16"/>
      <c r="B33" s="10" t="s">
        <v>57</v>
      </c>
      <c r="C33" s="17">
        <f>6.33*1.46/100*C32</f>
        <v>724.55712000000005</v>
      </c>
      <c r="D33" s="17">
        <f>8.78*1.46/100*D32</f>
        <v>258.17063200000001</v>
      </c>
      <c r="E33" s="18">
        <f>C33+D33</f>
        <v>982.72775200000001</v>
      </c>
    </row>
    <row r="34" spans="1:8" x14ac:dyDescent="0.25">
      <c r="A34" s="16"/>
      <c r="B34" s="10" t="s">
        <v>58</v>
      </c>
      <c r="C34" s="18">
        <f>0.75/100*C32</f>
        <v>58.8</v>
      </c>
      <c r="D34" s="18">
        <f>1.011/100*D32</f>
        <v>20.361539999999998</v>
      </c>
      <c r="E34" s="18">
        <f>SUM(C34:D34)</f>
        <v>79.161540000000002</v>
      </c>
    </row>
    <row r="36" spans="1:8" x14ac:dyDescent="0.25">
      <c r="B36" t="s">
        <v>71</v>
      </c>
    </row>
    <row r="37" spans="1:8" x14ac:dyDescent="0.25">
      <c r="B37" s="28" t="s">
        <v>72</v>
      </c>
      <c r="C37" s="28"/>
      <c r="D37" s="28"/>
      <c r="E37" s="28"/>
      <c r="F37" s="28"/>
      <c r="G37" s="28"/>
      <c r="H37" s="28"/>
    </row>
    <row r="38" spans="1:8" x14ac:dyDescent="0.25">
      <c r="B38" s="24"/>
      <c r="C38" s="24"/>
      <c r="D38" s="24"/>
      <c r="E38" s="24"/>
      <c r="F38" s="24"/>
      <c r="G38" s="24"/>
      <c r="H38" s="24"/>
    </row>
    <row r="39" spans="1:8" x14ac:dyDescent="0.25">
      <c r="B39" s="29" t="s">
        <v>73</v>
      </c>
      <c r="C39" s="29"/>
      <c r="D39" s="29"/>
      <c r="E39" s="29"/>
    </row>
    <row r="40" spans="1:8" x14ac:dyDescent="0.25">
      <c r="B40" s="30" t="s">
        <v>74</v>
      </c>
      <c r="C40" s="30"/>
    </row>
    <row r="41" spans="1:8" x14ac:dyDescent="0.25">
      <c r="B41" s="12"/>
    </row>
  </sheetData>
  <mergeCells count="5">
    <mergeCell ref="A9:D9"/>
    <mergeCell ref="B2:C2"/>
    <mergeCell ref="B37:H37"/>
    <mergeCell ref="B39:E39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2018-07-04T09:39:07Z</dcterms:modified>
</cp:coreProperties>
</file>